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'Z7'!$A$1:$K$71</definedName>
    <definedName name="_xlnm.Print_Titles" localSheetId="0">'Z7'!$4:$8</definedName>
  </definedNames>
  <calcPr fullCalcOnLoad="1"/>
</workbook>
</file>

<file path=xl/sharedStrings.xml><?xml version="1.0" encoding="utf-8"?>
<sst xmlns="http://schemas.openxmlformats.org/spreadsheetml/2006/main" count="86" uniqueCount="63">
  <si>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</si>
  <si>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</si>
  <si>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</si>
  <si>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</si>
  <si>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</si>
  <si>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</si>
  <si>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</si>
  <si>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</si>
  <si>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</si>
  <si>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</si>
  <si>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</si>
  <si>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</si>
  <si>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</si>
  <si>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</si>
  <si>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</si>
  <si>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</si>
  <si>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</si>
  <si>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</si>
  <si>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</si>
  <si>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</si>
  <si>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</si>
  <si>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</si>
  <si>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</si>
  <si>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</si>
  <si>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</si>
  <si>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</si>
  <si>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</si>
  <si>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</si>
  <si>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</si>
  <si>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</si>
  <si>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</si>
  <si>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</si>
  <si>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</si>
  <si>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</si>
  <si>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</si>
  <si>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</si>
  <si>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</si>
  <si>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</si>
  <si>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</si>
  <si>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</si>
  <si>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</si>
  <si>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</si>
  <si>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</si>
  <si>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</si>
  <si>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</si>
  <si>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</si>
  <si>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</si>
  <si>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</si>
  <si>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</si>
  <si>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</si>
  <si>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</si>
  <si>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</si>
  <si>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Dochody i wydatki związane z realizacją zadań  realizowanych na podstwaie umów (porozumień) z jednostkami samorządu terytorialnego w 2012 roku</t>
  </si>
  <si>
    <t>Specjalne ośrodki szkolno-wychowawcze</t>
  </si>
  <si>
    <t>Zadania w zakresie upowszechniania turystyki</t>
  </si>
  <si>
    <t>Dotacje celowe na pomoc finansową udzielaną między jst.na dofinansowanie bieżących zadań własnych</t>
  </si>
  <si>
    <t>Podróże służbowe krajowe</t>
  </si>
  <si>
    <t>Dotacje celowe przekazane  dla powiatu na zadania bieżące realizowane na podstawie porozumień między jst</t>
  </si>
  <si>
    <t>Promocja jednostek samorządu terytorialnego</t>
  </si>
  <si>
    <t>Dotacje celowe otrzymane z powiatów na zadania bieżące realizowane na podstawie porozumień (umów) miedzy jednostkami samorządu terytorialnego</t>
  </si>
  <si>
    <t>Zakup usług remontowych</t>
  </si>
  <si>
    <t>Dotacje celowe przekazane  dla gminy na zadania bieżące realizowane na podstawie porozumień między jst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</si>
  <si>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 xml:space="preserve">Nr XXIII/162/2012 </t>
    </r>
    <r>
      <rPr>
        <sz val="8"/>
        <rFont val="Arial CE"/>
        <family val="2"/>
      </rPr>
      <t>z</t>
    </r>
    <r>
      <rPr>
        <b/>
        <sz val="8"/>
        <rFont val="Arial CE"/>
        <family val="0"/>
      </rPr>
      <t xml:space="preserve"> dnia 25 października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</si>
</sst>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wrapText="1"/>
    </xf>
    <xf numFmtId="4" fontId="4" fillId="4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" fillId="4" borderId="16" xfId="0" applyNumberFormat="1" applyFont="1" applyFill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9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20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0.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8" t="s">
        <v>62</v>
      </c>
      <c r="D1" s="98"/>
      <c r="E1" s="98"/>
      <c r="F1" s="98"/>
      <c r="G1" s="98"/>
      <c r="H1" s="98"/>
      <c r="I1" s="98"/>
      <c r="J1" s="98"/>
      <c r="K1" s="98"/>
      <c r="L1" s="20"/>
    </row>
    <row r="2" spans="1:12" ht="14.25" customHeight="1">
      <c r="A2" s="99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7"/>
    </row>
    <row r="3" spans="1:12" ht="10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100" t="s">
        <v>10</v>
      </c>
      <c r="B4" s="101"/>
      <c r="C4" s="101"/>
      <c r="D4" s="91" t="s">
        <v>11</v>
      </c>
      <c r="E4" s="93" t="s">
        <v>18</v>
      </c>
      <c r="F4" s="93" t="s">
        <v>38</v>
      </c>
      <c r="G4" s="91" t="s">
        <v>19</v>
      </c>
      <c r="H4" s="91"/>
      <c r="I4" s="91"/>
      <c r="J4" s="91"/>
      <c r="K4" s="104"/>
      <c r="L4" s="9"/>
    </row>
    <row r="5" spans="1:13" ht="12" customHeight="1">
      <c r="A5" s="102"/>
      <c r="B5" s="103"/>
      <c r="C5" s="103"/>
      <c r="D5" s="92"/>
      <c r="E5" s="94"/>
      <c r="F5" s="94"/>
      <c r="G5" s="94" t="s">
        <v>23</v>
      </c>
      <c r="H5" s="92" t="s">
        <v>15</v>
      </c>
      <c r="I5" s="92"/>
      <c r="J5" s="92"/>
      <c r="K5" s="95" t="s">
        <v>24</v>
      </c>
      <c r="L5" s="29"/>
      <c r="M5" s="16"/>
    </row>
    <row r="6" spans="1:13" ht="23.25" customHeight="1">
      <c r="A6" s="47" t="s">
        <v>12</v>
      </c>
      <c r="B6" s="44" t="s">
        <v>13</v>
      </c>
      <c r="C6" s="44" t="s">
        <v>28</v>
      </c>
      <c r="D6" s="92"/>
      <c r="E6" s="94"/>
      <c r="F6" s="94"/>
      <c r="G6" s="94"/>
      <c r="H6" s="45" t="s">
        <v>51</v>
      </c>
      <c r="I6" s="46" t="s">
        <v>2</v>
      </c>
      <c r="J6" s="45" t="s">
        <v>3</v>
      </c>
      <c r="K6" s="95"/>
      <c r="L6" s="29"/>
      <c r="M6" s="16"/>
    </row>
    <row r="7" spans="1:13" ht="11.25" customHeight="1">
      <c r="A7" s="33">
        <v>1</v>
      </c>
      <c r="B7" s="10">
        <v>2</v>
      </c>
      <c r="C7" s="10">
        <v>3</v>
      </c>
      <c r="D7" s="10">
        <v>4</v>
      </c>
      <c r="E7" s="25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48">
        <v>11</v>
      </c>
      <c r="L7" s="26"/>
      <c r="M7" s="16"/>
    </row>
    <row r="8" spans="1:13" ht="21.75" customHeight="1">
      <c r="A8" s="59"/>
      <c r="B8" s="60"/>
      <c r="C8" s="60"/>
      <c r="D8" s="61" t="s">
        <v>37</v>
      </c>
      <c r="E8" s="66">
        <f>E9+E12+E21+E23+E28+E47+E57+E65+E69</f>
        <v>2122326.91</v>
      </c>
      <c r="F8" s="66">
        <f aca="true" t="shared" si="0" ref="F8:K8">F9+F12+F19+F21+F23+F28+F47+F57+F65+F67+F69</f>
        <v>2424142.72</v>
      </c>
      <c r="G8" s="66">
        <f t="shared" si="0"/>
        <v>1669773.03</v>
      </c>
      <c r="H8" s="66">
        <f t="shared" si="0"/>
        <v>722895</v>
      </c>
      <c r="I8" s="66">
        <f t="shared" si="0"/>
        <v>120158.31</v>
      </c>
      <c r="J8" s="66">
        <f t="shared" si="0"/>
        <v>151344.94</v>
      </c>
      <c r="K8" s="66">
        <f t="shared" si="0"/>
        <v>754369.6900000001</v>
      </c>
      <c r="L8" s="27"/>
      <c r="M8" s="16"/>
    </row>
    <row r="9" spans="1:13" ht="19.5" customHeight="1">
      <c r="A9" s="49" t="s">
        <v>29</v>
      </c>
      <c r="B9" s="38" t="s">
        <v>20</v>
      </c>
      <c r="C9" s="37"/>
      <c r="D9" s="75" t="s">
        <v>47</v>
      </c>
      <c r="E9" s="67">
        <f>E11</f>
        <v>0</v>
      </c>
      <c r="F9" s="67">
        <f aca="true" t="shared" si="1" ref="F9:K9">F11</f>
        <v>2500</v>
      </c>
      <c r="G9" s="67">
        <f t="shared" si="1"/>
        <v>2500</v>
      </c>
      <c r="H9" s="67">
        <f t="shared" si="1"/>
        <v>0</v>
      </c>
      <c r="I9" s="67">
        <f t="shared" si="1"/>
        <v>0</v>
      </c>
      <c r="J9" s="67">
        <f t="shared" si="1"/>
        <v>2500</v>
      </c>
      <c r="K9" s="68">
        <f t="shared" si="1"/>
        <v>0</v>
      </c>
      <c r="L9" s="27"/>
      <c r="M9" s="16"/>
    </row>
    <row r="10" spans="1:13" ht="15.75" customHeight="1" hidden="1">
      <c r="A10" s="35"/>
      <c r="B10" s="6"/>
      <c r="C10" s="6"/>
      <c r="D10" s="4" t="s">
        <v>27</v>
      </c>
      <c r="E10" s="69">
        <v>0</v>
      </c>
      <c r="F10" s="69"/>
      <c r="G10" s="69"/>
      <c r="H10" s="69"/>
      <c r="I10" s="69"/>
      <c r="J10" s="69"/>
      <c r="K10" s="70"/>
      <c r="L10" s="28"/>
      <c r="M10" s="16"/>
    </row>
    <row r="11" spans="1:13" ht="24.75" customHeight="1">
      <c r="A11" s="35"/>
      <c r="B11" s="6"/>
      <c r="C11" s="10">
        <v>2710</v>
      </c>
      <c r="D11" s="13" t="s">
        <v>55</v>
      </c>
      <c r="E11" s="69"/>
      <c r="F11" s="69">
        <v>2500</v>
      </c>
      <c r="G11" s="69">
        <f>F11</f>
        <v>2500</v>
      </c>
      <c r="H11" s="69"/>
      <c r="I11" s="69"/>
      <c r="J11" s="69">
        <f>G11</f>
        <v>2500</v>
      </c>
      <c r="K11" s="70"/>
      <c r="L11" s="28"/>
      <c r="M11" s="16"/>
    </row>
    <row r="12" spans="1:13" ht="18" customHeight="1">
      <c r="A12" s="49" t="s">
        <v>44</v>
      </c>
      <c r="B12" s="38" t="s">
        <v>45</v>
      </c>
      <c r="C12" s="37"/>
      <c r="D12" s="76" t="s">
        <v>26</v>
      </c>
      <c r="E12" s="67">
        <f>E13+E14+E15+E16+E17+E18</f>
        <v>628898.82</v>
      </c>
      <c r="F12" s="67">
        <f aca="true" t="shared" si="2" ref="F12:K12">F13+F14+F15+F16+F17+F18</f>
        <v>779369.6900000001</v>
      </c>
      <c r="G12" s="67">
        <f t="shared" si="2"/>
        <v>25000</v>
      </c>
      <c r="H12" s="67">
        <f t="shared" si="2"/>
        <v>0</v>
      </c>
      <c r="I12" s="67">
        <f t="shared" si="2"/>
        <v>0</v>
      </c>
      <c r="J12" s="67">
        <f t="shared" si="2"/>
        <v>0</v>
      </c>
      <c r="K12" s="67">
        <f t="shared" si="2"/>
        <v>754369.6900000001</v>
      </c>
      <c r="L12" s="27"/>
      <c r="M12" s="16"/>
    </row>
    <row r="13" spans="1:13" ht="25.5" customHeight="1">
      <c r="A13" s="81"/>
      <c r="B13" s="82"/>
      <c r="C13" s="83">
        <v>2710</v>
      </c>
      <c r="D13" s="13" t="s">
        <v>55</v>
      </c>
      <c r="E13" s="84">
        <v>25000</v>
      </c>
      <c r="F13" s="84"/>
      <c r="G13" s="84"/>
      <c r="H13" s="84"/>
      <c r="I13" s="84"/>
      <c r="J13" s="84"/>
      <c r="K13" s="85"/>
      <c r="L13" s="27"/>
      <c r="M13" s="16"/>
    </row>
    <row r="14" spans="1:13" ht="24" customHeight="1">
      <c r="A14" s="35"/>
      <c r="B14" s="6"/>
      <c r="C14" s="10">
        <v>6300</v>
      </c>
      <c r="D14" s="13" t="s">
        <v>4</v>
      </c>
      <c r="E14" s="69">
        <v>603898.82</v>
      </c>
      <c r="F14" s="69"/>
      <c r="G14" s="69"/>
      <c r="H14" s="69"/>
      <c r="I14" s="69"/>
      <c r="J14" s="69"/>
      <c r="K14" s="70"/>
      <c r="L14" s="28"/>
      <c r="M14" s="16"/>
    </row>
    <row r="15" spans="1:13" ht="15.75" customHeight="1">
      <c r="A15" s="35"/>
      <c r="B15" s="6"/>
      <c r="C15" s="10">
        <v>4210</v>
      </c>
      <c r="D15" s="43" t="s">
        <v>43</v>
      </c>
      <c r="E15" s="69"/>
      <c r="F15" s="69">
        <v>25000</v>
      </c>
      <c r="G15" s="69">
        <f>F15</f>
        <v>25000</v>
      </c>
      <c r="H15" s="69"/>
      <c r="I15" s="69"/>
      <c r="J15" s="69"/>
      <c r="K15" s="70"/>
      <c r="L15" s="28"/>
      <c r="M15" s="16"/>
    </row>
    <row r="16" spans="1:13" ht="21.75" customHeight="1">
      <c r="A16" s="35"/>
      <c r="B16" s="6"/>
      <c r="C16" s="10">
        <v>6050</v>
      </c>
      <c r="D16" s="18" t="s">
        <v>6</v>
      </c>
      <c r="E16" s="69"/>
      <c r="F16" s="69">
        <f>G16+K16</f>
        <v>338711</v>
      </c>
      <c r="G16" s="69"/>
      <c r="H16" s="69"/>
      <c r="I16" s="69"/>
      <c r="J16" s="69"/>
      <c r="K16" s="70">
        <v>338711</v>
      </c>
      <c r="L16" s="28"/>
      <c r="M16" s="16"/>
    </row>
    <row r="17" spans="1:13" ht="22.5" customHeight="1">
      <c r="A17" s="35"/>
      <c r="B17" s="6"/>
      <c r="C17" s="10">
        <v>6059</v>
      </c>
      <c r="D17" s="18" t="s">
        <v>6</v>
      </c>
      <c r="E17" s="69"/>
      <c r="F17" s="69">
        <v>265187.82</v>
      </c>
      <c r="G17" s="69"/>
      <c r="H17" s="69"/>
      <c r="I17" s="69"/>
      <c r="J17" s="69"/>
      <c r="K17" s="70">
        <f>F17</f>
        <v>265187.82</v>
      </c>
      <c r="L17" s="28"/>
      <c r="M17" s="16"/>
    </row>
    <row r="18" spans="1:13" ht="25.5" customHeight="1">
      <c r="A18" s="35"/>
      <c r="B18" s="6"/>
      <c r="C18" s="10">
        <v>6300</v>
      </c>
      <c r="D18" s="13" t="s">
        <v>35</v>
      </c>
      <c r="E18" s="69"/>
      <c r="F18" s="69">
        <v>150470.87</v>
      </c>
      <c r="G18" s="69"/>
      <c r="H18" s="69"/>
      <c r="I18" s="69"/>
      <c r="J18" s="69"/>
      <c r="K18" s="70">
        <f>F18</f>
        <v>150470.87</v>
      </c>
      <c r="L18" s="28"/>
      <c r="M18" s="16"/>
    </row>
    <row r="19" spans="1:13" ht="22.5" customHeight="1">
      <c r="A19" s="51">
        <v>630</v>
      </c>
      <c r="B19" s="40">
        <v>63003</v>
      </c>
      <c r="C19" s="40"/>
      <c r="D19" s="77" t="s">
        <v>54</v>
      </c>
      <c r="E19" s="67">
        <f aca="true" t="shared" si="3" ref="E19:K19">E20</f>
        <v>0</v>
      </c>
      <c r="F19" s="67">
        <f t="shared" si="3"/>
        <v>200</v>
      </c>
      <c r="G19" s="67">
        <f t="shared" si="3"/>
        <v>200</v>
      </c>
      <c r="H19" s="67">
        <f t="shared" si="3"/>
        <v>0</v>
      </c>
      <c r="I19" s="67">
        <f t="shared" si="3"/>
        <v>0</v>
      </c>
      <c r="J19" s="67">
        <f t="shared" si="3"/>
        <v>200</v>
      </c>
      <c r="K19" s="68">
        <f t="shared" si="3"/>
        <v>0</v>
      </c>
      <c r="L19" s="28"/>
      <c r="M19" s="16"/>
    </row>
    <row r="20" spans="1:13" ht="24.75" customHeight="1">
      <c r="A20" s="7"/>
      <c r="B20" s="1"/>
      <c r="C20" s="42">
        <v>2330</v>
      </c>
      <c r="D20" s="13" t="s">
        <v>36</v>
      </c>
      <c r="E20" s="69"/>
      <c r="F20" s="69">
        <v>200</v>
      </c>
      <c r="G20" s="69">
        <f>F20</f>
        <v>200</v>
      </c>
      <c r="H20" s="69"/>
      <c r="I20" s="69"/>
      <c r="J20" s="69">
        <f>F20</f>
        <v>200</v>
      </c>
      <c r="K20" s="70"/>
      <c r="L20" s="28"/>
      <c r="M20" s="16"/>
    </row>
    <row r="21" spans="1:13" ht="21" customHeight="1">
      <c r="A21" s="50">
        <v>750</v>
      </c>
      <c r="B21" s="37">
        <v>75018</v>
      </c>
      <c r="C21" s="37"/>
      <c r="D21" s="78" t="s">
        <v>25</v>
      </c>
      <c r="E21" s="67">
        <f>E22</f>
        <v>0</v>
      </c>
      <c r="F21" s="67">
        <f aca="true" t="shared" si="4" ref="F21:K21">F22</f>
        <v>3110</v>
      </c>
      <c r="G21" s="67">
        <f t="shared" si="4"/>
        <v>3110</v>
      </c>
      <c r="H21" s="67">
        <f t="shared" si="4"/>
        <v>0</v>
      </c>
      <c r="I21" s="67">
        <f t="shared" si="4"/>
        <v>0</v>
      </c>
      <c r="J21" s="67">
        <f t="shared" si="4"/>
        <v>3110</v>
      </c>
      <c r="K21" s="68">
        <f t="shared" si="4"/>
        <v>0</v>
      </c>
      <c r="L21" s="27"/>
      <c r="M21" s="16"/>
    </row>
    <row r="22" spans="1:13" s="8" customFormat="1" ht="21.75" customHeight="1">
      <c r="A22" s="35"/>
      <c r="B22" s="6"/>
      <c r="C22" s="10">
        <v>2710</v>
      </c>
      <c r="D22" s="13" t="s">
        <v>55</v>
      </c>
      <c r="E22" s="69"/>
      <c r="F22" s="69">
        <v>3110</v>
      </c>
      <c r="G22" s="69">
        <f>F22</f>
        <v>3110</v>
      </c>
      <c r="H22" s="69"/>
      <c r="I22" s="69"/>
      <c r="J22" s="69">
        <f>F22</f>
        <v>3110</v>
      </c>
      <c r="K22" s="70"/>
      <c r="L22" s="28"/>
      <c r="M22" s="32"/>
    </row>
    <row r="23" spans="1:13" s="8" customFormat="1" ht="21.75" customHeight="1">
      <c r="A23" s="50">
        <v>750</v>
      </c>
      <c r="B23" s="37">
        <v>75075</v>
      </c>
      <c r="C23" s="37"/>
      <c r="D23" s="78" t="s">
        <v>58</v>
      </c>
      <c r="E23" s="67">
        <f>E24</f>
        <v>6091.42</v>
      </c>
      <c r="F23" s="67">
        <f aca="true" t="shared" si="5" ref="F23:K23">F25+F26+F27</f>
        <v>8091.42</v>
      </c>
      <c r="G23" s="67">
        <f t="shared" si="5"/>
        <v>8091.42</v>
      </c>
      <c r="H23" s="67">
        <f t="shared" si="5"/>
        <v>5000</v>
      </c>
      <c r="I23" s="67">
        <f t="shared" si="5"/>
        <v>0</v>
      </c>
      <c r="J23" s="67">
        <f t="shared" si="5"/>
        <v>2000</v>
      </c>
      <c r="K23" s="67">
        <f t="shared" si="5"/>
        <v>0</v>
      </c>
      <c r="L23" s="28"/>
      <c r="M23" s="32"/>
    </row>
    <row r="24" spans="1:13" s="8" customFormat="1" ht="35.25" customHeight="1">
      <c r="A24" s="35"/>
      <c r="B24" s="6"/>
      <c r="C24" s="10">
        <v>2320</v>
      </c>
      <c r="D24" s="18" t="s">
        <v>59</v>
      </c>
      <c r="E24" s="69">
        <v>6091.42</v>
      </c>
      <c r="F24" s="69">
        <v>0</v>
      </c>
      <c r="G24" s="69">
        <f>F24</f>
        <v>0</v>
      </c>
      <c r="H24" s="69"/>
      <c r="I24" s="69"/>
      <c r="J24" s="69">
        <f>F24</f>
        <v>0</v>
      </c>
      <c r="K24" s="70"/>
      <c r="L24" s="28"/>
      <c r="M24" s="32"/>
    </row>
    <row r="25" spans="1:13" s="8" customFormat="1" ht="23.25" customHeight="1">
      <c r="A25" s="35"/>
      <c r="B25" s="6"/>
      <c r="C25" s="10">
        <v>2710</v>
      </c>
      <c r="D25" s="13" t="s">
        <v>55</v>
      </c>
      <c r="E25" s="69"/>
      <c r="F25" s="69">
        <v>2000</v>
      </c>
      <c r="G25" s="69">
        <f>F25</f>
        <v>2000</v>
      </c>
      <c r="H25" s="69"/>
      <c r="I25" s="69"/>
      <c r="J25" s="69">
        <f>G25</f>
        <v>2000</v>
      </c>
      <c r="K25" s="70"/>
      <c r="L25" s="28"/>
      <c r="M25" s="32"/>
    </row>
    <row r="26" spans="1:13" s="8" customFormat="1" ht="18" customHeight="1">
      <c r="A26" s="35"/>
      <c r="B26" s="6"/>
      <c r="C26" s="10">
        <v>4170</v>
      </c>
      <c r="D26" s="14" t="s">
        <v>22</v>
      </c>
      <c r="E26" s="69"/>
      <c r="F26" s="69">
        <v>5000</v>
      </c>
      <c r="G26" s="69">
        <f>F26</f>
        <v>5000</v>
      </c>
      <c r="H26" s="69">
        <f>G26</f>
        <v>5000</v>
      </c>
      <c r="I26" s="69"/>
      <c r="J26" s="69"/>
      <c r="K26" s="70"/>
      <c r="L26" s="28"/>
      <c r="M26" s="32"/>
    </row>
    <row r="27" spans="1:13" s="8" customFormat="1" ht="17.25" customHeight="1">
      <c r="A27" s="35"/>
      <c r="B27" s="6"/>
      <c r="C27" s="10">
        <v>4300</v>
      </c>
      <c r="D27" s="41" t="s">
        <v>50</v>
      </c>
      <c r="E27" s="69"/>
      <c r="F27" s="69">
        <v>1091.42</v>
      </c>
      <c r="G27" s="69">
        <f>F27</f>
        <v>1091.42</v>
      </c>
      <c r="H27" s="69"/>
      <c r="I27" s="69"/>
      <c r="J27" s="69"/>
      <c r="K27" s="70"/>
      <c r="L27" s="28"/>
      <c r="M27" s="32"/>
    </row>
    <row r="28" spans="1:13" ht="17.25" customHeight="1">
      <c r="A28" s="51">
        <v>801</v>
      </c>
      <c r="B28" s="40">
        <v>80195</v>
      </c>
      <c r="C28" s="40"/>
      <c r="D28" s="79" t="s">
        <v>47</v>
      </c>
      <c r="E28" s="67">
        <f>E29+E30</f>
        <v>40583.67</v>
      </c>
      <c r="F28" s="67">
        <f aca="true" t="shared" si="6" ref="F28:K28">SUM(F31:F46)</f>
        <v>40866.61000000001</v>
      </c>
      <c r="G28" s="67">
        <f t="shared" si="6"/>
        <v>40866.61000000001</v>
      </c>
      <c r="H28" s="67">
        <f t="shared" si="6"/>
        <v>25314</v>
      </c>
      <c r="I28" s="67">
        <f t="shared" si="6"/>
        <v>4717.31</v>
      </c>
      <c r="J28" s="67">
        <f t="shared" si="6"/>
        <v>282.94</v>
      </c>
      <c r="K28" s="67">
        <f t="shared" si="6"/>
        <v>0</v>
      </c>
      <c r="L28" s="30"/>
      <c r="M28" s="16"/>
    </row>
    <row r="29" spans="1:13" ht="31.5" customHeight="1">
      <c r="A29" s="7"/>
      <c r="B29" s="1"/>
      <c r="C29" s="42">
        <v>2887</v>
      </c>
      <c r="D29" s="34" t="s">
        <v>31</v>
      </c>
      <c r="E29" s="69">
        <v>34493.88</v>
      </c>
      <c r="F29" s="69"/>
      <c r="G29" s="69"/>
      <c r="H29" s="69"/>
      <c r="I29" s="69"/>
      <c r="J29" s="69"/>
      <c r="K29" s="70"/>
      <c r="L29" s="30"/>
      <c r="M29" s="16"/>
    </row>
    <row r="30" spans="1:13" ht="30.75" customHeight="1">
      <c r="A30" s="7"/>
      <c r="B30" s="1"/>
      <c r="C30" s="42">
        <v>2889</v>
      </c>
      <c r="D30" s="34" t="s">
        <v>31</v>
      </c>
      <c r="E30" s="69">
        <v>6089.79</v>
      </c>
      <c r="F30" s="69"/>
      <c r="G30" s="69"/>
      <c r="H30" s="69"/>
      <c r="I30" s="69"/>
      <c r="J30" s="69"/>
      <c r="K30" s="70"/>
      <c r="L30" s="30"/>
      <c r="M30" s="16"/>
    </row>
    <row r="31" spans="1:13" ht="24" customHeight="1">
      <c r="A31" s="7"/>
      <c r="B31" s="1"/>
      <c r="C31" s="42">
        <v>2310</v>
      </c>
      <c r="D31" s="54" t="s">
        <v>61</v>
      </c>
      <c r="E31" s="69"/>
      <c r="F31" s="69">
        <f>G31+K31</f>
        <v>180.2</v>
      </c>
      <c r="G31" s="69">
        <f>H31+I31+J31</f>
        <v>180.2</v>
      </c>
      <c r="H31" s="69"/>
      <c r="I31" s="69"/>
      <c r="J31" s="69">
        <v>180.2</v>
      </c>
      <c r="K31" s="70"/>
      <c r="L31" s="30"/>
      <c r="M31" s="16"/>
    </row>
    <row r="32" spans="1:13" ht="23.25" customHeight="1">
      <c r="A32" s="7"/>
      <c r="B32" s="1"/>
      <c r="C32" s="42">
        <v>2320</v>
      </c>
      <c r="D32" s="54" t="s">
        <v>57</v>
      </c>
      <c r="E32" s="69"/>
      <c r="F32" s="69">
        <f>G32+K32</f>
        <v>102.74</v>
      </c>
      <c r="G32" s="69">
        <f>H32+I32+J32</f>
        <v>102.74</v>
      </c>
      <c r="H32" s="69"/>
      <c r="I32" s="69"/>
      <c r="J32" s="69">
        <v>102.74</v>
      </c>
      <c r="K32" s="70"/>
      <c r="L32" s="30"/>
      <c r="M32" s="16"/>
    </row>
    <row r="33" spans="1:13" ht="13.5" customHeight="1">
      <c r="A33" s="7"/>
      <c r="B33" s="1"/>
      <c r="C33" s="42">
        <v>4117</v>
      </c>
      <c r="D33" s="13" t="s">
        <v>32</v>
      </c>
      <c r="E33" s="69"/>
      <c r="F33" s="69">
        <v>3483.04</v>
      </c>
      <c r="G33" s="69">
        <f>F33</f>
        <v>3483.04</v>
      </c>
      <c r="H33" s="69"/>
      <c r="I33" s="69">
        <f>G33</f>
        <v>3483.04</v>
      </c>
      <c r="J33" s="69"/>
      <c r="K33" s="70"/>
      <c r="L33" s="30"/>
      <c r="M33" s="16"/>
    </row>
    <row r="34" spans="1:13" ht="13.5" customHeight="1">
      <c r="A34" s="7"/>
      <c r="B34" s="1"/>
      <c r="C34" s="42">
        <v>4119</v>
      </c>
      <c r="D34" s="13" t="s">
        <v>32</v>
      </c>
      <c r="E34" s="69"/>
      <c r="F34" s="69">
        <v>615.12</v>
      </c>
      <c r="G34" s="69">
        <f aca="true" t="shared" si="7" ref="G34:G46">F34</f>
        <v>615.12</v>
      </c>
      <c r="H34" s="69"/>
      <c r="I34" s="69">
        <f>G34</f>
        <v>615.12</v>
      </c>
      <c r="J34" s="69"/>
      <c r="K34" s="70"/>
      <c r="L34" s="30"/>
      <c r="M34" s="16"/>
    </row>
    <row r="35" spans="1:13" ht="14.25" customHeight="1">
      <c r="A35" s="7"/>
      <c r="B35" s="1"/>
      <c r="C35" s="42">
        <v>4127</v>
      </c>
      <c r="D35" s="14" t="s">
        <v>40</v>
      </c>
      <c r="E35" s="69"/>
      <c r="F35" s="69">
        <v>526.76</v>
      </c>
      <c r="G35" s="69">
        <f t="shared" si="7"/>
        <v>526.76</v>
      </c>
      <c r="H35" s="69"/>
      <c r="I35" s="69">
        <f>G35</f>
        <v>526.76</v>
      </c>
      <c r="J35" s="69"/>
      <c r="K35" s="70"/>
      <c r="L35" s="30"/>
      <c r="M35" s="16"/>
    </row>
    <row r="36" spans="1:13" ht="15.75" customHeight="1">
      <c r="A36" s="7"/>
      <c r="B36" s="1"/>
      <c r="C36" s="42">
        <v>4129</v>
      </c>
      <c r="D36" s="14" t="s">
        <v>40</v>
      </c>
      <c r="E36" s="69"/>
      <c r="F36" s="69">
        <v>92.39</v>
      </c>
      <c r="G36" s="69">
        <f t="shared" si="7"/>
        <v>92.39</v>
      </c>
      <c r="H36" s="69"/>
      <c r="I36" s="69">
        <f>G36</f>
        <v>92.39</v>
      </c>
      <c r="J36" s="69"/>
      <c r="K36" s="70"/>
      <c r="L36" s="30"/>
      <c r="M36" s="16"/>
    </row>
    <row r="37" spans="1:13" ht="14.25" customHeight="1">
      <c r="A37" s="7"/>
      <c r="B37" s="1"/>
      <c r="C37" s="42">
        <v>4177</v>
      </c>
      <c r="D37" s="14" t="s">
        <v>22</v>
      </c>
      <c r="E37" s="69"/>
      <c r="F37" s="69">
        <v>21514.55</v>
      </c>
      <c r="G37" s="69">
        <f t="shared" si="7"/>
        <v>21514.55</v>
      </c>
      <c r="H37" s="69">
        <f>G37</f>
        <v>21514.55</v>
      </c>
      <c r="I37" s="69"/>
      <c r="J37" s="69"/>
      <c r="K37" s="70"/>
      <c r="L37" s="30"/>
      <c r="M37" s="16"/>
    </row>
    <row r="38" spans="1:13" ht="15" customHeight="1">
      <c r="A38" s="7"/>
      <c r="B38" s="1"/>
      <c r="C38" s="42">
        <v>4179</v>
      </c>
      <c r="D38" s="14" t="s">
        <v>22</v>
      </c>
      <c r="E38" s="69"/>
      <c r="F38" s="69">
        <v>3799.45</v>
      </c>
      <c r="G38" s="69">
        <f t="shared" si="7"/>
        <v>3799.45</v>
      </c>
      <c r="H38" s="69">
        <f>G38</f>
        <v>3799.45</v>
      </c>
      <c r="I38" s="69"/>
      <c r="J38" s="69"/>
      <c r="K38" s="70"/>
      <c r="L38" s="30"/>
      <c r="M38" s="16"/>
    </row>
    <row r="39" spans="1:13" ht="15.75" customHeight="1">
      <c r="A39" s="7"/>
      <c r="B39" s="1"/>
      <c r="C39" s="42">
        <v>4217</v>
      </c>
      <c r="D39" s="43" t="s">
        <v>43</v>
      </c>
      <c r="E39" s="69"/>
      <c r="F39" s="69">
        <v>492.88</v>
      </c>
      <c r="G39" s="69">
        <f t="shared" si="7"/>
        <v>492.88</v>
      </c>
      <c r="H39" s="69"/>
      <c r="I39" s="69"/>
      <c r="J39" s="69"/>
      <c r="K39" s="70"/>
      <c r="L39" s="30"/>
      <c r="M39" s="16"/>
    </row>
    <row r="40" spans="1:13" ht="15" customHeight="1">
      <c r="A40" s="7"/>
      <c r="B40" s="1"/>
      <c r="C40" s="42">
        <v>4219</v>
      </c>
      <c r="D40" s="43" t="s">
        <v>43</v>
      </c>
      <c r="E40" s="69"/>
      <c r="F40" s="69">
        <v>86.98</v>
      </c>
      <c r="G40" s="69">
        <f t="shared" si="7"/>
        <v>86.98</v>
      </c>
      <c r="H40" s="69"/>
      <c r="I40" s="69"/>
      <c r="J40" s="69"/>
      <c r="K40" s="70"/>
      <c r="L40" s="30"/>
      <c r="M40" s="16"/>
    </row>
    <row r="41" spans="1:13" ht="14.25" customHeight="1">
      <c r="A41" s="7"/>
      <c r="B41" s="1"/>
      <c r="C41" s="42">
        <v>4307</v>
      </c>
      <c r="D41" s="41" t="s">
        <v>50</v>
      </c>
      <c r="E41" s="69"/>
      <c r="F41" s="69">
        <v>8149.16</v>
      </c>
      <c r="G41" s="69">
        <f t="shared" si="7"/>
        <v>8149.16</v>
      </c>
      <c r="H41" s="69"/>
      <c r="I41" s="69"/>
      <c r="J41" s="69"/>
      <c r="K41" s="70"/>
      <c r="L41" s="30"/>
      <c r="M41" s="16"/>
    </row>
    <row r="42" spans="1:13" ht="15" customHeight="1">
      <c r="A42" s="7"/>
      <c r="B42" s="1"/>
      <c r="C42" s="42">
        <v>4309</v>
      </c>
      <c r="D42" s="41" t="s">
        <v>50</v>
      </c>
      <c r="E42" s="69"/>
      <c r="F42" s="69">
        <v>1438.08</v>
      </c>
      <c r="G42" s="69">
        <f t="shared" si="7"/>
        <v>1438.08</v>
      </c>
      <c r="H42" s="69"/>
      <c r="I42" s="69"/>
      <c r="J42" s="69"/>
      <c r="K42" s="70"/>
      <c r="L42" s="30"/>
      <c r="M42" s="16"/>
    </row>
    <row r="43" spans="1:13" ht="15" customHeight="1">
      <c r="A43" s="7"/>
      <c r="B43" s="1"/>
      <c r="C43" s="42">
        <v>4417</v>
      </c>
      <c r="D43" s="41" t="s">
        <v>56</v>
      </c>
      <c r="E43" s="69"/>
      <c r="F43" s="69">
        <v>286.81</v>
      </c>
      <c r="G43" s="69">
        <f t="shared" si="7"/>
        <v>286.81</v>
      </c>
      <c r="H43" s="69"/>
      <c r="I43" s="69"/>
      <c r="J43" s="69"/>
      <c r="K43" s="70"/>
      <c r="L43" s="30"/>
      <c r="M43" s="16"/>
    </row>
    <row r="44" spans="1:13" ht="15" customHeight="1">
      <c r="A44" s="7"/>
      <c r="B44" s="1"/>
      <c r="C44" s="42">
        <v>4419</v>
      </c>
      <c r="D44" s="41" t="s">
        <v>56</v>
      </c>
      <c r="E44" s="69"/>
      <c r="F44" s="69">
        <v>50.61</v>
      </c>
      <c r="G44" s="69">
        <f t="shared" si="7"/>
        <v>50.61</v>
      </c>
      <c r="H44" s="69"/>
      <c r="I44" s="69"/>
      <c r="J44" s="69"/>
      <c r="K44" s="70"/>
      <c r="L44" s="30"/>
      <c r="M44" s="16"/>
    </row>
    <row r="45" spans="1:13" ht="13.5" customHeight="1">
      <c r="A45" s="7"/>
      <c r="B45" s="1"/>
      <c r="C45" s="42">
        <v>4437</v>
      </c>
      <c r="D45" s="13" t="s">
        <v>41</v>
      </c>
      <c r="E45" s="69"/>
      <c r="F45" s="69">
        <v>40.68</v>
      </c>
      <c r="G45" s="69">
        <f t="shared" si="7"/>
        <v>40.68</v>
      </c>
      <c r="H45" s="69"/>
      <c r="I45" s="69"/>
      <c r="J45" s="69"/>
      <c r="K45" s="70"/>
      <c r="L45" s="30"/>
      <c r="M45" s="16"/>
    </row>
    <row r="46" spans="1:13" ht="15" customHeight="1">
      <c r="A46" s="7"/>
      <c r="B46" s="1"/>
      <c r="C46" s="42">
        <v>4439</v>
      </c>
      <c r="D46" s="13" t="s">
        <v>41</v>
      </c>
      <c r="E46" s="69"/>
      <c r="F46" s="69">
        <v>7.16</v>
      </c>
      <c r="G46" s="69">
        <f t="shared" si="7"/>
        <v>7.16</v>
      </c>
      <c r="H46" s="69"/>
      <c r="I46" s="69"/>
      <c r="J46" s="69"/>
      <c r="K46" s="70"/>
      <c r="L46" s="30"/>
      <c r="M46" s="16"/>
    </row>
    <row r="47" spans="1:13" ht="19.5" customHeight="1">
      <c r="A47" s="50">
        <v>852</v>
      </c>
      <c r="B47" s="39">
        <v>85201</v>
      </c>
      <c r="C47" s="37"/>
      <c r="D47" s="80" t="s">
        <v>48</v>
      </c>
      <c r="E47" s="67">
        <f>E48</f>
        <v>1233651</v>
      </c>
      <c r="F47" s="67">
        <f aca="true" t="shared" si="8" ref="F47:K47">SUM(F49:F56)</f>
        <v>1233651</v>
      </c>
      <c r="G47" s="67">
        <f t="shared" si="8"/>
        <v>1233651</v>
      </c>
      <c r="H47" s="67">
        <f t="shared" si="8"/>
        <v>640000</v>
      </c>
      <c r="I47" s="67">
        <f t="shared" si="8"/>
        <v>105450</v>
      </c>
      <c r="J47" s="67">
        <f t="shared" si="8"/>
        <v>0</v>
      </c>
      <c r="K47" s="67">
        <f t="shared" si="8"/>
        <v>0</v>
      </c>
      <c r="L47" s="27"/>
      <c r="M47" s="16"/>
    </row>
    <row r="48" spans="1:13" ht="15.75" customHeight="1">
      <c r="A48" s="7"/>
      <c r="B48" s="42"/>
      <c r="C48" s="42">
        <v>2320</v>
      </c>
      <c r="D48" s="18" t="s">
        <v>5</v>
      </c>
      <c r="E48" s="69">
        <v>1233651</v>
      </c>
      <c r="F48" s="69">
        <v>0</v>
      </c>
      <c r="G48" s="69">
        <f>F48</f>
        <v>0</v>
      </c>
      <c r="H48" s="69"/>
      <c r="I48" s="69"/>
      <c r="J48" s="69">
        <f>G48</f>
        <v>0</v>
      </c>
      <c r="K48" s="70"/>
      <c r="L48" s="30"/>
      <c r="M48" s="16"/>
    </row>
    <row r="49" spans="1:13" ht="15" customHeight="1">
      <c r="A49" s="11"/>
      <c r="B49" s="41"/>
      <c r="C49" s="42">
        <v>4010</v>
      </c>
      <c r="D49" s="13" t="s">
        <v>33</v>
      </c>
      <c r="E49" s="69"/>
      <c r="F49" s="69">
        <v>640000</v>
      </c>
      <c r="G49" s="69">
        <f aca="true" t="shared" si="9" ref="G49:G56">F49</f>
        <v>640000</v>
      </c>
      <c r="H49" s="69">
        <f>G49</f>
        <v>640000</v>
      </c>
      <c r="I49" s="69"/>
      <c r="J49" s="69"/>
      <c r="K49" s="70"/>
      <c r="L49" s="30"/>
      <c r="M49" s="16"/>
    </row>
    <row r="50" spans="1:13" ht="15" customHeight="1">
      <c r="A50" s="11"/>
      <c r="B50" s="41"/>
      <c r="C50" s="42">
        <v>4110</v>
      </c>
      <c r="D50" s="13" t="s">
        <v>34</v>
      </c>
      <c r="E50" s="69"/>
      <c r="F50" s="69">
        <v>93200</v>
      </c>
      <c r="G50" s="69">
        <f t="shared" si="9"/>
        <v>93200</v>
      </c>
      <c r="H50" s="69"/>
      <c r="I50" s="69">
        <f>G50</f>
        <v>93200</v>
      </c>
      <c r="J50" s="69"/>
      <c r="K50" s="70"/>
      <c r="L50" s="30"/>
      <c r="M50" s="16"/>
    </row>
    <row r="51" spans="1:13" ht="15" customHeight="1">
      <c r="A51" s="11"/>
      <c r="B51" s="41"/>
      <c r="C51" s="42">
        <v>4120</v>
      </c>
      <c r="D51" s="13" t="s">
        <v>42</v>
      </c>
      <c r="E51" s="69"/>
      <c r="F51" s="69">
        <v>12250</v>
      </c>
      <c r="G51" s="69">
        <f t="shared" si="9"/>
        <v>12250</v>
      </c>
      <c r="H51" s="69"/>
      <c r="I51" s="69">
        <f>G51</f>
        <v>12250</v>
      </c>
      <c r="J51" s="69"/>
      <c r="K51" s="70"/>
      <c r="L51" s="30"/>
      <c r="M51" s="16"/>
    </row>
    <row r="52" spans="1:13" ht="16.5" customHeight="1">
      <c r="A52" s="11"/>
      <c r="B52" s="41"/>
      <c r="C52" s="42">
        <v>4210</v>
      </c>
      <c r="D52" s="43" t="s">
        <v>43</v>
      </c>
      <c r="E52" s="69"/>
      <c r="F52" s="69">
        <v>140843</v>
      </c>
      <c r="G52" s="69">
        <f t="shared" si="9"/>
        <v>140843</v>
      </c>
      <c r="H52" s="69"/>
      <c r="I52" s="69"/>
      <c r="J52" s="69"/>
      <c r="K52" s="70"/>
      <c r="L52" s="30"/>
      <c r="M52" s="16"/>
    </row>
    <row r="53" spans="1:13" ht="15" customHeight="1">
      <c r="A53" s="11"/>
      <c r="B53" s="41"/>
      <c r="C53" s="42">
        <v>4220</v>
      </c>
      <c r="D53" s="43" t="s">
        <v>30</v>
      </c>
      <c r="E53" s="69"/>
      <c r="F53" s="69">
        <v>170000</v>
      </c>
      <c r="G53" s="69">
        <f t="shared" si="9"/>
        <v>170000</v>
      </c>
      <c r="H53" s="69"/>
      <c r="I53" s="69"/>
      <c r="J53" s="69"/>
      <c r="K53" s="70"/>
      <c r="L53" s="30"/>
      <c r="M53" s="16"/>
    </row>
    <row r="54" spans="1:13" ht="15" customHeight="1">
      <c r="A54" s="11"/>
      <c r="B54" s="41"/>
      <c r="C54" s="42">
        <v>4260</v>
      </c>
      <c r="D54" s="43" t="s">
        <v>49</v>
      </c>
      <c r="E54" s="69"/>
      <c r="F54" s="69">
        <v>108508</v>
      </c>
      <c r="G54" s="69">
        <f t="shared" si="9"/>
        <v>108508</v>
      </c>
      <c r="H54" s="69"/>
      <c r="I54" s="69"/>
      <c r="J54" s="69"/>
      <c r="K54" s="70"/>
      <c r="L54" s="30"/>
      <c r="M54" s="16"/>
    </row>
    <row r="55" spans="1:13" ht="15" customHeight="1">
      <c r="A55" s="11"/>
      <c r="B55" s="41"/>
      <c r="C55" s="42">
        <v>4270</v>
      </c>
      <c r="D55" s="43" t="s">
        <v>60</v>
      </c>
      <c r="E55" s="69"/>
      <c r="F55" s="69">
        <v>30000</v>
      </c>
      <c r="G55" s="69">
        <f t="shared" si="9"/>
        <v>30000</v>
      </c>
      <c r="H55" s="69"/>
      <c r="I55" s="69"/>
      <c r="J55" s="69"/>
      <c r="K55" s="70"/>
      <c r="L55" s="30"/>
      <c r="M55" s="16"/>
    </row>
    <row r="56" spans="1:13" ht="15" customHeight="1">
      <c r="A56" s="11"/>
      <c r="B56" s="41"/>
      <c r="C56" s="42">
        <v>4300</v>
      </c>
      <c r="D56" s="43" t="s">
        <v>50</v>
      </c>
      <c r="E56" s="69"/>
      <c r="F56" s="69">
        <v>38850</v>
      </c>
      <c r="G56" s="69">
        <f t="shared" si="9"/>
        <v>38850</v>
      </c>
      <c r="H56" s="69"/>
      <c r="I56" s="69"/>
      <c r="J56" s="69"/>
      <c r="K56" s="70"/>
      <c r="L56" s="30"/>
      <c r="M56" s="16"/>
    </row>
    <row r="57" spans="1:13" ht="21.75" customHeight="1">
      <c r="A57" s="52">
        <v>852</v>
      </c>
      <c r="B57" s="36">
        <v>85204</v>
      </c>
      <c r="C57" s="37"/>
      <c r="D57" s="78" t="s">
        <v>14</v>
      </c>
      <c r="E57" s="67">
        <f>E58+E59</f>
        <v>213102</v>
      </c>
      <c r="F57" s="67">
        <f aca="true" t="shared" si="10" ref="F57:K57">F58+F59+F60+F61+F62+F63+F64</f>
        <v>255969</v>
      </c>
      <c r="G57" s="67">
        <f t="shared" si="10"/>
        <v>255969</v>
      </c>
      <c r="H57" s="67">
        <f t="shared" si="10"/>
        <v>52581</v>
      </c>
      <c r="I57" s="67">
        <f t="shared" si="10"/>
        <v>9991</v>
      </c>
      <c r="J57" s="67">
        <f t="shared" si="10"/>
        <v>42867</v>
      </c>
      <c r="K57" s="67">
        <f t="shared" si="10"/>
        <v>0</v>
      </c>
      <c r="L57" s="27"/>
      <c r="M57" s="15"/>
    </row>
    <row r="58" spans="1:13" ht="17.25" customHeight="1">
      <c r="A58" s="11"/>
      <c r="B58" s="2"/>
      <c r="C58" s="42">
        <v>2310</v>
      </c>
      <c r="D58" s="54" t="s">
        <v>7</v>
      </c>
      <c r="E58" s="69">
        <v>91982</v>
      </c>
      <c r="F58" s="69">
        <v>0</v>
      </c>
      <c r="G58" s="69"/>
      <c r="H58" s="69"/>
      <c r="I58" s="69"/>
      <c r="J58" s="69"/>
      <c r="K58" s="70"/>
      <c r="L58" s="30"/>
      <c r="M58" s="16"/>
    </row>
    <row r="59" spans="1:13" ht="18" customHeight="1">
      <c r="A59" s="11"/>
      <c r="B59" s="2"/>
      <c r="C59" s="42">
        <v>2320</v>
      </c>
      <c r="D59" s="18" t="s">
        <v>5</v>
      </c>
      <c r="E59" s="69">
        <v>121120</v>
      </c>
      <c r="F59" s="69">
        <v>0</v>
      </c>
      <c r="G59" s="69">
        <f aca="true" t="shared" si="11" ref="G59:G64">F59</f>
        <v>0</v>
      </c>
      <c r="H59" s="69"/>
      <c r="I59" s="69"/>
      <c r="J59" s="69">
        <f>G59</f>
        <v>0</v>
      </c>
      <c r="K59" s="70"/>
      <c r="L59" s="30"/>
      <c r="M59" s="16"/>
    </row>
    <row r="60" spans="1:13" ht="23.25" customHeight="1">
      <c r="A60" s="11"/>
      <c r="B60" s="2"/>
      <c r="C60" s="42">
        <v>2320</v>
      </c>
      <c r="D60" s="54" t="s">
        <v>57</v>
      </c>
      <c r="E60" s="69"/>
      <c r="F60" s="69">
        <v>42867</v>
      </c>
      <c r="G60" s="69">
        <f t="shared" si="11"/>
        <v>42867</v>
      </c>
      <c r="H60" s="69"/>
      <c r="I60" s="69"/>
      <c r="J60" s="69">
        <f>G60</f>
        <v>42867</v>
      </c>
      <c r="K60" s="70"/>
      <c r="L60" s="30"/>
      <c r="M60" s="16"/>
    </row>
    <row r="61" spans="1:13" ht="17.25" customHeight="1">
      <c r="A61" s="53"/>
      <c r="B61" s="3"/>
      <c r="C61" s="42">
        <v>3110</v>
      </c>
      <c r="D61" s="43" t="s">
        <v>9</v>
      </c>
      <c r="E61" s="69"/>
      <c r="F61" s="69">
        <v>150530</v>
      </c>
      <c r="G61" s="69">
        <f t="shared" si="11"/>
        <v>150530</v>
      </c>
      <c r="H61" s="69"/>
      <c r="I61" s="69"/>
      <c r="J61" s="69"/>
      <c r="K61" s="70"/>
      <c r="L61" s="28"/>
      <c r="M61" s="16"/>
    </row>
    <row r="62" spans="1:13" ht="17.25" customHeight="1">
      <c r="A62" s="53"/>
      <c r="B62" s="3"/>
      <c r="C62" s="42">
        <v>4110</v>
      </c>
      <c r="D62" s="13" t="s">
        <v>46</v>
      </c>
      <c r="E62" s="69"/>
      <c r="F62" s="69">
        <v>9158</v>
      </c>
      <c r="G62" s="69">
        <f t="shared" si="11"/>
        <v>9158</v>
      </c>
      <c r="H62" s="69"/>
      <c r="I62" s="69">
        <f>G62</f>
        <v>9158</v>
      </c>
      <c r="J62" s="69"/>
      <c r="K62" s="70"/>
      <c r="L62" s="28"/>
      <c r="M62" s="16"/>
    </row>
    <row r="63" spans="1:13" ht="17.25" customHeight="1">
      <c r="A63" s="53"/>
      <c r="B63" s="3"/>
      <c r="C63" s="42">
        <v>4120</v>
      </c>
      <c r="D63" s="14" t="s">
        <v>42</v>
      </c>
      <c r="E63" s="69"/>
      <c r="F63" s="69">
        <v>833</v>
      </c>
      <c r="G63" s="69">
        <f t="shared" si="11"/>
        <v>833</v>
      </c>
      <c r="H63" s="69"/>
      <c r="I63" s="69">
        <f>G63</f>
        <v>833</v>
      </c>
      <c r="J63" s="69"/>
      <c r="K63" s="70"/>
      <c r="L63" s="28"/>
      <c r="M63" s="16"/>
    </row>
    <row r="64" spans="1:13" ht="17.25" customHeight="1">
      <c r="A64" s="53"/>
      <c r="B64" s="3"/>
      <c r="C64" s="42">
        <v>4170</v>
      </c>
      <c r="D64" s="14" t="s">
        <v>22</v>
      </c>
      <c r="E64" s="69"/>
      <c r="F64" s="69">
        <v>52581</v>
      </c>
      <c r="G64" s="69">
        <f t="shared" si="11"/>
        <v>52581</v>
      </c>
      <c r="H64" s="69">
        <f>G64</f>
        <v>52581</v>
      </c>
      <c r="I64" s="69"/>
      <c r="J64" s="69"/>
      <c r="K64" s="70"/>
      <c r="L64" s="28"/>
      <c r="M64" s="16"/>
    </row>
    <row r="65" spans="1:13" ht="20.25" customHeight="1">
      <c r="A65" s="52">
        <v>853</v>
      </c>
      <c r="B65" s="36">
        <v>85311</v>
      </c>
      <c r="C65" s="37"/>
      <c r="D65" s="78" t="s">
        <v>0</v>
      </c>
      <c r="E65" s="67">
        <f>E66</f>
        <v>0</v>
      </c>
      <c r="F65" s="67">
        <f aca="true" t="shared" si="12" ref="F65:K67">F66</f>
        <v>60015</v>
      </c>
      <c r="G65" s="67">
        <f t="shared" si="12"/>
        <v>60015</v>
      </c>
      <c r="H65" s="67">
        <f t="shared" si="12"/>
        <v>0</v>
      </c>
      <c r="I65" s="67">
        <f t="shared" si="12"/>
        <v>0</v>
      </c>
      <c r="J65" s="67">
        <f t="shared" si="12"/>
        <v>60015</v>
      </c>
      <c r="K65" s="68">
        <f t="shared" si="12"/>
        <v>0</v>
      </c>
      <c r="L65" s="27"/>
      <c r="M65" s="16"/>
    </row>
    <row r="66" spans="1:13" ht="24" customHeight="1">
      <c r="A66" s="53"/>
      <c r="B66" s="3"/>
      <c r="C66" s="10">
        <v>2710</v>
      </c>
      <c r="D66" s="13" t="s">
        <v>55</v>
      </c>
      <c r="E66" s="69"/>
      <c r="F66" s="69">
        <v>60015</v>
      </c>
      <c r="G66" s="69">
        <f>F66</f>
        <v>60015</v>
      </c>
      <c r="H66" s="69"/>
      <c r="I66" s="69"/>
      <c r="J66" s="69">
        <f>G66</f>
        <v>60015</v>
      </c>
      <c r="K66" s="70"/>
      <c r="L66" s="28"/>
      <c r="M66" s="16"/>
    </row>
    <row r="67" spans="1:13" ht="15.75" customHeight="1">
      <c r="A67" s="52">
        <v>854</v>
      </c>
      <c r="B67" s="36">
        <v>85403</v>
      </c>
      <c r="C67" s="37"/>
      <c r="D67" s="19" t="s">
        <v>53</v>
      </c>
      <c r="E67" s="67">
        <f>E68</f>
        <v>0</v>
      </c>
      <c r="F67" s="67">
        <f t="shared" si="12"/>
        <v>370</v>
      </c>
      <c r="G67" s="67">
        <f t="shared" si="12"/>
        <v>370</v>
      </c>
      <c r="H67" s="67">
        <f t="shared" si="12"/>
        <v>0</v>
      </c>
      <c r="I67" s="67">
        <f t="shared" si="12"/>
        <v>0</v>
      </c>
      <c r="J67" s="67">
        <f t="shared" si="12"/>
        <v>370</v>
      </c>
      <c r="K67" s="68">
        <f t="shared" si="12"/>
        <v>0</v>
      </c>
      <c r="L67" s="28"/>
      <c r="M67" s="16"/>
    </row>
    <row r="68" spans="1:13" ht="17.25" customHeight="1">
      <c r="A68" s="53"/>
      <c r="B68" s="3"/>
      <c r="C68" s="10">
        <v>2310</v>
      </c>
      <c r="D68" s="13" t="s">
        <v>8</v>
      </c>
      <c r="E68" s="69"/>
      <c r="F68" s="69">
        <v>370</v>
      </c>
      <c r="G68" s="69">
        <f>F68</f>
        <v>370</v>
      </c>
      <c r="H68" s="69"/>
      <c r="I68" s="69"/>
      <c r="J68" s="69">
        <f>G68</f>
        <v>370</v>
      </c>
      <c r="K68" s="70"/>
      <c r="L68" s="28"/>
      <c r="M68" s="16"/>
    </row>
    <row r="69" spans="1:13" ht="16.5" customHeight="1">
      <c r="A69" s="52">
        <v>921</v>
      </c>
      <c r="B69" s="36">
        <v>92116</v>
      </c>
      <c r="C69" s="37"/>
      <c r="D69" s="19" t="s">
        <v>16</v>
      </c>
      <c r="E69" s="67">
        <v>0</v>
      </c>
      <c r="F69" s="67">
        <f aca="true" t="shared" si="13" ref="F69:K69">F70</f>
        <v>40000</v>
      </c>
      <c r="G69" s="67">
        <f t="shared" si="13"/>
        <v>40000</v>
      </c>
      <c r="H69" s="67">
        <f t="shared" si="13"/>
        <v>0</v>
      </c>
      <c r="I69" s="67">
        <f t="shared" si="13"/>
        <v>0</v>
      </c>
      <c r="J69" s="67">
        <f t="shared" si="13"/>
        <v>40000</v>
      </c>
      <c r="K69" s="68">
        <f t="shared" si="13"/>
        <v>0</v>
      </c>
      <c r="L69" s="27"/>
      <c r="M69" s="16"/>
    </row>
    <row r="70" spans="1:13" ht="18" customHeight="1" thickBot="1">
      <c r="A70" s="55"/>
      <c r="B70" s="56"/>
      <c r="C70" s="57">
        <v>2310</v>
      </c>
      <c r="D70" s="58" t="s">
        <v>17</v>
      </c>
      <c r="E70" s="71"/>
      <c r="F70" s="71">
        <v>40000</v>
      </c>
      <c r="G70" s="71">
        <f>F70</f>
        <v>40000</v>
      </c>
      <c r="H70" s="71"/>
      <c r="I70" s="71"/>
      <c r="J70" s="71">
        <f>G70</f>
        <v>40000</v>
      </c>
      <c r="K70" s="72"/>
      <c r="L70" s="30"/>
      <c r="M70" s="16"/>
    </row>
    <row r="71" spans="1:13" ht="21" customHeight="1" thickBot="1">
      <c r="A71" s="62"/>
      <c r="B71" s="63"/>
      <c r="C71" s="64"/>
      <c r="D71" s="65" t="s">
        <v>21</v>
      </c>
      <c r="E71" s="73">
        <f>E8</f>
        <v>2122326.91</v>
      </c>
      <c r="F71" s="73">
        <f aca="true" t="shared" si="14" ref="F71:K71">F8</f>
        <v>2424142.72</v>
      </c>
      <c r="G71" s="73">
        <f t="shared" si="14"/>
        <v>1669773.03</v>
      </c>
      <c r="H71" s="73">
        <f t="shared" si="14"/>
        <v>722895</v>
      </c>
      <c r="I71" s="73">
        <f t="shared" si="14"/>
        <v>120158.31</v>
      </c>
      <c r="J71" s="73">
        <f t="shared" si="14"/>
        <v>151344.94</v>
      </c>
      <c r="K71" s="74">
        <f t="shared" si="14"/>
        <v>754369.6900000001</v>
      </c>
      <c r="L71" s="27"/>
      <c r="M71" s="27"/>
    </row>
    <row r="72" spans="12:13" ht="10.5" customHeight="1" hidden="1">
      <c r="L72" s="16"/>
      <c r="M72" s="16"/>
    </row>
    <row r="73" spans="1:13" ht="15" customHeight="1">
      <c r="A73" s="96" t="s">
        <v>39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31"/>
      <c r="M73" s="16"/>
    </row>
    <row r="74" spans="1:13" ht="15" customHeight="1">
      <c r="A74" s="8"/>
      <c r="B74" s="8"/>
      <c r="C74" s="8"/>
      <c r="D74" s="8" t="s">
        <v>1</v>
      </c>
      <c r="E74" s="8"/>
      <c r="F74" s="8"/>
      <c r="G74" s="8"/>
      <c r="H74" s="8"/>
      <c r="I74" s="12"/>
      <c r="J74" s="12"/>
      <c r="K74" s="12"/>
      <c r="L74" s="32"/>
      <c r="M74" s="16"/>
    </row>
    <row r="75" spans="1:13" ht="7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32"/>
      <c r="M75" s="16"/>
    </row>
    <row r="76" spans="1:12" ht="14.25" customHeight="1">
      <c r="A76" s="8"/>
      <c r="B76" s="8"/>
      <c r="C76" s="8"/>
      <c r="D76" s="8"/>
      <c r="E76" s="8"/>
      <c r="F76" s="8"/>
      <c r="G76" s="8"/>
      <c r="H76" s="8"/>
      <c r="I76" s="97"/>
      <c r="J76" s="97"/>
      <c r="K76" s="8"/>
      <c r="L76" s="8"/>
    </row>
    <row r="77" spans="1:12" ht="11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8" customHeight="1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22"/>
    </row>
    <row r="82" spans="1:12" ht="14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4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" customHeight="1">
      <c r="A84" s="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24.75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23"/>
    </row>
    <row r="90" spans="1:12" ht="54.75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23"/>
    </row>
    <row r="91" spans="1:12" ht="18" customHeight="1" hidden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 hidden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47.2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24"/>
    </row>
    <row r="95" spans="1:12" ht="26.25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23"/>
    </row>
    <row r="96" spans="1:12" ht="16.5" customHeight="1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23"/>
    </row>
    <row r="98" spans="1:12" ht="37.5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23"/>
    </row>
    <row r="99" spans="1:12" ht="27.75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23"/>
    </row>
    <row r="100" spans="1:12" ht="27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23"/>
    </row>
    <row r="101" spans="1:12" ht="12.75">
      <c r="A101" s="87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22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29.25" customHeight="1">
      <c r="A106" s="8"/>
      <c r="B106" s="8"/>
      <c r="C106" s="8"/>
      <c r="D106" s="86"/>
      <c r="E106" s="86"/>
      <c r="F106" s="86"/>
      <c r="G106" s="86"/>
      <c r="H106" s="86"/>
      <c r="I106" s="86"/>
      <c r="J106" s="86"/>
      <c r="K106" s="86"/>
      <c r="L106" s="21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81:K81"/>
    <mergeCell ref="A90:K90"/>
    <mergeCell ref="A89:K89"/>
    <mergeCell ref="D4:D6"/>
    <mergeCell ref="E4:E6"/>
    <mergeCell ref="K5:K6"/>
    <mergeCell ref="A73:K73"/>
    <mergeCell ref="I76:J76"/>
    <mergeCell ref="D106:K106"/>
    <mergeCell ref="A101:K101"/>
    <mergeCell ref="A97:K97"/>
    <mergeCell ref="A94:K94"/>
    <mergeCell ref="A95:K95"/>
    <mergeCell ref="A99:K99"/>
    <mergeCell ref="A100:K100"/>
    <mergeCell ref="A98:K98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2012-10-25T07:03:50Z</cp:lastPrinted>
  <dcterms:created xsi:type="dcterms:W3CDTF">2002-03-22T09:59:04Z</dcterms:created>
  <dcterms:modified xsi:type="dcterms:W3CDTF">2012-10-25T07:04:03Z</dcterms:modified>
  <cp:category/>
  <cp:version/>
  <cp:contentType/>
  <cp:contentStatus/>
</cp:coreProperties>
</file>