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'Z4'!$A$1:$Q$73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<sst xmlns="http://schemas.openxmlformats.org/spreadsheetml/2006/main" count="112" uniqueCount="80">
  <si>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</si>
  <si>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</si>
  <si>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</si>
  <si>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</si>
  <si>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</si>
  <si>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</si>
  <si>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</si>
  <si>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</si>
  <si>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</si>
  <si>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</si>
  <si>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</si>
  <si>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</si>
  <si>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</si>
  <si>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</si>
  <si>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</si>
  <si>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</si>
  <si>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</si>
  <si>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</si>
  <si>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</si>
  <si>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</si>
  <si>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</si>
  <si>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</si>
  <si>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</si>
  <si>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</si>
  <si>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2.8</t>
  </si>
  <si>
    <t>2.9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</si>
  <si>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</si>
  <si>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</si>
  <si>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</si>
  <si>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</si>
  <si>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</si>
  <si>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</si>
  <si>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</si>
  <si>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801, 80195</t>
  </si>
  <si>
    <t>2.4</t>
  </si>
  <si>
    <t>Priorytet: VI Rynek pracy otwarty na wszystko</t>
  </si>
  <si>
    <t>853, 85333</t>
  </si>
  <si>
    <t>2.5</t>
  </si>
  <si>
    <t>853, 85395</t>
  </si>
  <si>
    <t>2.6</t>
  </si>
  <si>
    <t>Priorytet: VIII Regionalne kadry gospodarki</t>
  </si>
  <si>
    <t>2.7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</si>
  <si>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</si>
  <si>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</si>
  <si>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</si>
  <si>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majątkowe razem:</t>
  </si>
  <si>
    <t>2.1</t>
  </si>
  <si>
    <t>2.2</t>
  </si>
  <si>
    <t>Środki z budżetu krajowego</t>
  </si>
  <si>
    <t>Wydatki bieżące razem:</t>
  </si>
  <si>
    <t>Poddziałanie 8.1.1  Wspieranie rozwoju kwalifikacji zawodowych i doradztwo dla przedsiębiorstw</t>
  </si>
  <si>
    <t>Tytuł projektu: "Księgowość bez tajemnic" - realizowany przez Powiatowy Urząd Pracy w Olecku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</si>
  <si>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</si>
  <si>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</si>
  <si>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</si>
  <si>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</si>
  <si>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</si>
  <si>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</si>
  <si>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</si>
  <si>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</si>
  <si>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</si>
  <si>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</si>
  <si>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</si>
  <si>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</si>
  <si>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</si>
  <si>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Poniesione wydatki:</t>
  </si>
  <si>
    <t xml:space="preserve">Załącznik Nr 1.4 </t>
  </si>
  <si>
    <t>Zrealizowane wydatki na programy i projekty realizowane ze środków pochodzących z funduszy strukturalnych i Funduszu Spójności za rok 2012</t>
  </si>
  <si>
    <t>Plan na 2012 rok</t>
  </si>
  <si>
    <t>Poniesione wydatki w 2012 roku</t>
  </si>
  <si>
    <t>2012 rok</t>
  </si>
  <si>
    <t>2012 r.</t>
  </si>
  <si>
    <t>Priorytet IX. Rozwój wykształcenia i kompetencji w regionach</t>
  </si>
  <si>
    <t xml:space="preserve">Działanie 9.2 Podniesienie atrakcyjności i jakości szkolnictwa zawodowego </t>
  </si>
  <si>
    <t>Tytuł projektu: "Myślimy o przyszłości" - realizowany przez Starostwo Powiatowe w Olecku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</si>
  <si>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</si>
  <si>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</si>
  <si>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</si>
  <si>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Priorytet III. Wysoka jakość systemu oświaty</t>
  </si>
  <si>
    <t>Poddziałanie 7.1.2 - Rozwój i upowszechnianie aktywnej integracji przez powiatowe centra pomocy rodzinie - projekty systemowe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</si>
</sst>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right"/>
    </xf>
    <xf numFmtId="4" fontId="6" fillId="36" borderId="1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37" borderId="15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37" borderId="10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35" borderId="2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7"/>
  <sheetViews>
    <sheetView tabSelected="1" view="pageLayout" zoomScaleSheetLayoutView="85" workbookViewId="0" topLeftCell="A10">
      <selection activeCell="A1" sqref="A1"/>
    </sheetView>
  </sheetViews>
  <sheetFormatPr defaultColWidth="9.00390625" defaultRowHeight="12.75"/>
  <cols>
    <col min="1" max="1" width="4.75390625" style="9" customWidth="1"/>
    <col min="2" max="2" width="48.625" style="0" customWidth="1"/>
    <col min="3" max="3" width="10.625" style="0" customWidth="1"/>
    <col min="4" max="5" width="13.25390625" style="0" customWidth="1"/>
    <col min="6" max="6" width="11.375" style="0" customWidth="1"/>
    <col min="7" max="7" width="12.875" style="0" customWidth="1"/>
    <col min="8" max="8" width="12.00390625" style="0" customWidth="1"/>
    <col min="9" max="9" width="10.125" style="0" customWidth="1"/>
    <col min="12" max="12" width="10.625" style="0" customWidth="1"/>
    <col min="13" max="13" width="11.75390625" style="0" customWidth="1"/>
    <col min="14" max="14" width="16.375" style="0" customWidth="1"/>
    <col min="15" max="15" width="15.25390625" style="0" customWidth="1"/>
    <col min="17" max="17" width="12.00390625" style="0" customWidth="1"/>
  </cols>
  <sheetData>
    <row r="1" spans="1:17" ht="18.75" customHeight="1">
      <c r="A1" s="15"/>
      <c r="L1" s="98" t="s">
        <v>66</v>
      </c>
      <c r="M1" s="98"/>
      <c r="N1" s="98"/>
      <c r="O1" s="98"/>
      <c r="P1" s="98"/>
      <c r="Q1" s="98"/>
    </row>
    <row r="2" spans="1:17" ht="15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ht="9.75" customHeight="1" thickBot="1">
      <c r="A3" s="15"/>
    </row>
    <row r="4" spans="1:17" ht="12" customHeight="1">
      <c r="A4" s="85" t="s">
        <v>4</v>
      </c>
      <c r="B4" s="90" t="s">
        <v>7</v>
      </c>
      <c r="C4" s="90" t="s">
        <v>8</v>
      </c>
      <c r="D4" s="90" t="s">
        <v>68</v>
      </c>
      <c r="E4" s="90" t="s">
        <v>69</v>
      </c>
      <c r="F4" s="88" t="s">
        <v>3</v>
      </c>
      <c r="G4" s="88"/>
      <c r="H4" s="88" t="s">
        <v>65</v>
      </c>
      <c r="I4" s="88"/>
      <c r="J4" s="88"/>
      <c r="K4" s="88"/>
      <c r="L4" s="88"/>
      <c r="M4" s="88"/>
      <c r="N4" s="88"/>
      <c r="O4" s="88"/>
      <c r="P4" s="88"/>
      <c r="Q4" s="89"/>
    </row>
    <row r="5" spans="1:17" ht="12.75" customHeight="1">
      <c r="A5" s="86"/>
      <c r="B5" s="87"/>
      <c r="C5" s="87"/>
      <c r="D5" s="87"/>
      <c r="E5" s="87"/>
      <c r="F5" s="87" t="s">
        <v>48</v>
      </c>
      <c r="G5" s="87" t="s">
        <v>9</v>
      </c>
      <c r="H5" s="94" t="s">
        <v>70</v>
      </c>
      <c r="I5" s="94"/>
      <c r="J5" s="94"/>
      <c r="K5" s="94"/>
      <c r="L5" s="94"/>
      <c r="M5" s="94"/>
      <c r="N5" s="94"/>
      <c r="O5" s="94"/>
      <c r="P5" s="94"/>
      <c r="Q5" s="95"/>
    </row>
    <row r="6" spans="1:17" ht="12.75" customHeight="1">
      <c r="A6" s="86"/>
      <c r="B6" s="87"/>
      <c r="C6" s="87"/>
      <c r="D6" s="87"/>
      <c r="E6" s="87"/>
      <c r="F6" s="87"/>
      <c r="G6" s="87"/>
      <c r="H6" s="87" t="s">
        <v>10</v>
      </c>
      <c r="I6" s="92" t="s">
        <v>11</v>
      </c>
      <c r="J6" s="92"/>
      <c r="K6" s="92"/>
      <c r="L6" s="92"/>
      <c r="M6" s="92"/>
      <c r="N6" s="92"/>
      <c r="O6" s="92"/>
      <c r="P6" s="92"/>
      <c r="Q6" s="93"/>
    </row>
    <row r="7" spans="1:17" ht="12.75" customHeight="1">
      <c r="A7" s="86"/>
      <c r="B7" s="87"/>
      <c r="C7" s="87"/>
      <c r="D7" s="87"/>
      <c r="E7" s="87"/>
      <c r="F7" s="87"/>
      <c r="G7" s="87"/>
      <c r="H7" s="87"/>
      <c r="I7" s="94" t="s">
        <v>12</v>
      </c>
      <c r="J7" s="94"/>
      <c r="K7" s="94"/>
      <c r="L7" s="94"/>
      <c r="M7" s="87" t="s">
        <v>9</v>
      </c>
      <c r="N7" s="87"/>
      <c r="O7" s="87"/>
      <c r="P7" s="87"/>
      <c r="Q7" s="96"/>
    </row>
    <row r="8" spans="1:17" ht="12.75" customHeight="1">
      <c r="A8" s="86"/>
      <c r="B8" s="87"/>
      <c r="C8" s="87"/>
      <c r="D8" s="87"/>
      <c r="E8" s="87"/>
      <c r="F8" s="87"/>
      <c r="G8" s="87"/>
      <c r="H8" s="87"/>
      <c r="I8" s="87" t="s">
        <v>13</v>
      </c>
      <c r="J8" s="97" t="s">
        <v>14</v>
      </c>
      <c r="K8" s="97"/>
      <c r="L8" s="97"/>
      <c r="M8" s="87" t="s">
        <v>15</v>
      </c>
      <c r="N8" s="87" t="s">
        <v>14</v>
      </c>
      <c r="O8" s="87"/>
      <c r="P8" s="87"/>
      <c r="Q8" s="96"/>
    </row>
    <row r="9" spans="1:17" ht="37.5" customHeight="1">
      <c r="A9" s="86"/>
      <c r="B9" s="87"/>
      <c r="C9" s="87"/>
      <c r="D9" s="87"/>
      <c r="E9" s="87"/>
      <c r="F9" s="87"/>
      <c r="G9" s="87"/>
      <c r="H9" s="87"/>
      <c r="I9" s="87"/>
      <c r="J9" s="8" t="s">
        <v>16</v>
      </c>
      <c r="K9" s="8" t="s">
        <v>17</v>
      </c>
      <c r="L9" s="8" t="s">
        <v>18</v>
      </c>
      <c r="M9" s="87"/>
      <c r="N9" s="8" t="s">
        <v>19</v>
      </c>
      <c r="O9" s="8" t="s">
        <v>16</v>
      </c>
      <c r="P9" s="8" t="s">
        <v>17</v>
      </c>
      <c r="Q9" s="11" t="s">
        <v>18</v>
      </c>
    </row>
    <row r="10" spans="1:17" s="5" customFormat="1" ht="12" customHeight="1">
      <c r="A10" s="10">
        <v>1</v>
      </c>
      <c r="B10" s="18">
        <v>2</v>
      </c>
      <c r="C10" s="18">
        <v>3</v>
      </c>
      <c r="D10" s="18">
        <v>4</v>
      </c>
      <c r="E10" s="18"/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21">
        <v>16</v>
      </c>
    </row>
    <row r="11" spans="1:17" s="5" customFormat="1" ht="14.25" customHeight="1">
      <c r="A11" s="16" t="s">
        <v>5</v>
      </c>
      <c r="B11" s="19" t="s">
        <v>45</v>
      </c>
      <c r="C11" s="20"/>
      <c r="D11" s="27">
        <f>D17</f>
        <v>1765170.38</v>
      </c>
      <c r="E11" s="27">
        <f aca="true" t="shared" si="0" ref="E11:Q11">E17</f>
        <v>1765170.38</v>
      </c>
      <c r="F11" s="27">
        <f t="shared" si="0"/>
        <v>529551.11</v>
      </c>
      <c r="G11" s="27">
        <f t="shared" si="0"/>
        <v>1235619.27</v>
      </c>
      <c r="H11" s="27">
        <f t="shared" si="0"/>
        <v>1765170.38</v>
      </c>
      <c r="I11" s="27">
        <f t="shared" si="0"/>
        <v>529551.11</v>
      </c>
      <c r="J11" s="27">
        <f t="shared" si="0"/>
        <v>0</v>
      </c>
      <c r="K11" s="27">
        <f t="shared" si="0"/>
        <v>0</v>
      </c>
      <c r="L11" s="27">
        <f t="shared" si="0"/>
        <v>529551.11</v>
      </c>
      <c r="M11" s="27">
        <f t="shared" si="0"/>
        <v>1235619.27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46">
        <f t="shared" si="0"/>
        <v>1235619.27</v>
      </c>
    </row>
    <row r="12" spans="1:17" s="1" customFormat="1" ht="15" customHeight="1">
      <c r="A12" s="53" t="s">
        <v>20</v>
      </c>
      <c r="B12" s="54" t="s">
        <v>26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80"/>
    </row>
    <row r="13" spans="1:17" s="1" customFormat="1" ht="15" customHeight="1">
      <c r="A13" s="53"/>
      <c r="B13" s="83" t="s">
        <v>58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7" s="1" customFormat="1" ht="15" customHeight="1">
      <c r="A14" s="53"/>
      <c r="B14" s="83" t="s">
        <v>59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7" s="1" customFormat="1" ht="15" customHeight="1">
      <c r="A15" s="53"/>
      <c r="B15" s="83" t="s">
        <v>60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7" s="1" customFormat="1" ht="15" customHeight="1">
      <c r="A16" s="53"/>
      <c r="B16" s="81" t="s">
        <v>61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</row>
    <row r="17" spans="1:17" s="1" customFormat="1" ht="15" customHeight="1">
      <c r="A17" s="53"/>
      <c r="B17" s="17" t="s">
        <v>21</v>
      </c>
      <c r="C17" s="17" t="s">
        <v>27</v>
      </c>
      <c r="D17" s="28">
        <f>D18</f>
        <v>1765170.38</v>
      </c>
      <c r="E17" s="28">
        <f>E18</f>
        <v>1765170.38</v>
      </c>
      <c r="F17" s="29">
        <f>F18</f>
        <v>529551.11</v>
      </c>
      <c r="G17" s="29">
        <f>G18</f>
        <v>1235619.27</v>
      </c>
      <c r="H17" s="29">
        <f>H18</f>
        <v>1765170.38</v>
      </c>
      <c r="I17" s="29">
        <f aca="true" t="shared" si="1" ref="I17:Q17">I18</f>
        <v>529551.11</v>
      </c>
      <c r="J17" s="29">
        <f t="shared" si="1"/>
        <v>0</v>
      </c>
      <c r="K17" s="29">
        <f t="shared" si="1"/>
        <v>0</v>
      </c>
      <c r="L17" s="29">
        <f t="shared" si="1"/>
        <v>529551.11</v>
      </c>
      <c r="M17" s="29">
        <f t="shared" si="1"/>
        <v>1235619.27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47">
        <f t="shared" si="1"/>
        <v>1235619.27</v>
      </c>
    </row>
    <row r="18" spans="1:17" s="1" customFormat="1" ht="15" customHeight="1">
      <c r="A18" s="53"/>
      <c r="B18" s="13" t="s">
        <v>71</v>
      </c>
      <c r="C18" s="42"/>
      <c r="D18" s="30">
        <v>1765170.38</v>
      </c>
      <c r="E18" s="30">
        <v>1765170.38</v>
      </c>
      <c r="F18" s="30">
        <v>529551.11</v>
      </c>
      <c r="G18" s="30">
        <v>1235619.27</v>
      </c>
      <c r="H18" s="30">
        <v>1765170.38</v>
      </c>
      <c r="I18" s="30">
        <f>L18</f>
        <v>529551.11</v>
      </c>
      <c r="J18" s="30"/>
      <c r="K18" s="30"/>
      <c r="L18" s="30">
        <v>529551.11</v>
      </c>
      <c r="M18" s="30">
        <f>Q18</f>
        <v>1235619.27</v>
      </c>
      <c r="N18" s="30"/>
      <c r="O18" s="30"/>
      <c r="P18" s="30"/>
      <c r="Q18" s="31">
        <v>1235619.27</v>
      </c>
    </row>
    <row r="19" spans="1:17" s="1" customFormat="1" ht="16.5" customHeight="1">
      <c r="A19" s="22" t="s">
        <v>6</v>
      </c>
      <c r="B19" s="7" t="s">
        <v>49</v>
      </c>
      <c r="C19" s="7"/>
      <c r="D19" s="35">
        <f>D24+D30+D36+D42+D48+D54+D60+D65+D71</f>
        <v>932271.19</v>
      </c>
      <c r="E19" s="35">
        <f aca="true" t="shared" si="2" ref="E19:Q19">E24+E30+E36+E42+E48+E54+E60+E65+E71</f>
        <v>929207.3899999999</v>
      </c>
      <c r="F19" s="35">
        <f t="shared" si="2"/>
        <v>121112.08</v>
      </c>
      <c r="G19" s="35">
        <f t="shared" si="2"/>
        <v>808095.31</v>
      </c>
      <c r="H19" s="35">
        <f t="shared" si="2"/>
        <v>929207.3899999999</v>
      </c>
      <c r="I19" s="35">
        <f t="shared" si="2"/>
        <v>121112.08</v>
      </c>
      <c r="J19" s="35">
        <f t="shared" si="2"/>
        <v>0</v>
      </c>
      <c r="K19" s="35">
        <f t="shared" si="2"/>
        <v>0</v>
      </c>
      <c r="L19" s="35">
        <f t="shared" si="2"/>
        <v>121112.08</v>
      </c>
      <c r="M19" s="35">
        <f t="shared" si="2"/>
        <v>808095.31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808095.31</v>
      </c>
    </row>
    <row r="20" spans="1:18" s="1" customFormat="1" ht="16.5" customHeight="1">
      <c r="A20" s="53" t="s">
        <v>46</v>
      </c>
      <c r="B20" s="54" t="s">
        <v>78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80"/>
      <c r="R20" s="6"/>
    </row>
    <row r="21" spans="1:18" s="1" customFormat="1" ht="13.5" customHeight="1">
      <c r="A21" s="53"/>
      <c r="B21" s="83" t="s">
        <v>30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"/>
    </row>
    <row r="22" spans="1:18" s="1" customFormat="1" ht="12.75">
      <c r="A22" s="53"/>
      <c r="B22" s="99" t="s">
        <v>31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6"/>
    </row>
    <row r="23" spans="1:17" s="1" customFormat="1" ht="12.75">
      <c r="A23" s="53"/>
      <c r="B23" s="81" t="s">
        <v>32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1:17" s="1" customFormat="1" ht="12.75">
      <c r="A24" s="53"/>
      <c r="B24" s="17" t="s">
        <v>21</v>
      </c>
      <c r="C24" s="17" t="s">
        <v>33</v>
      </c>
      <c r="D24" s="32">
        <f>D25</f>
        <v>40583.67</v>
      </c>
      <c r="E24" s="32">
        <f aca="true" t="shared" si="3" ref="E24:Q24">E25</f>
        <v>40583.67</v>
      </c>
      <c r="F24" s="32">
        <f t="shared" si="3"/>
        <v>6089.79</v>
      </c>
      <c r="G24" s="32">
        <f t="shared" si="3"/>
        <v>34493.88</v>
      </c>
      <c r="H24" s="32">
        <f t="shared" si="3"/>
        <v>40583.67</v>
      </c>
      <c r="I24" s="32">
        <f t="shared" si="3"/>
        <v>6089.79</v>
      </c>
      <c r="J24" s="32">
        <f t="shared" si="3"/>
        <v>0</v>
      </c>
      <c r="K24" s="32">
        <f t="shared" si="3"/>
        <v>0</v>
      </c>
      <c r="L24" s="32">
        <f t="shared" si="3"/>
        <v>6089.79</v>
      </c>
      <c r="M24" s="32">
        <f t="shared" si="3"/>
        <v>34493.88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40">
        <f t="shared" si="3"/>
        <v>34493.88</v>
      </c>
    </row>
    <row r="25" spans="1:17" s="1" customFormat="1" ht="12.75">
      <c r="A25" s="53"/>
      <c r="B25" s="13" t="s">
        <v>71</v>
      </c>
      <c r="C25" s="43"/>
      <c r="D25" s="36">
        <v>40583.67</v>
      </c>
      <c r="E25" s="36">
        <v>40583.67</v>
      </c>
      <c r="F25" s="36">
        <v>6089.79</v>
      </c>
      <c r="G25" s="36">
        <v>34493.88</v>
      </c>
      <c r="H25" s="36">
        <f>I25+M25</f>
        <v>40583.67</v>
      </c>
      <c r="I25" s="36">
        <f>L25</f>
        <v>6089.79</v>
      </c>
      <c r="J25" s="36"/>
      <c r="K25" s="36"/>
      <c r="L25" s="36">
        <v>6089.79</v>
      </c>
      <c r="M25" s="36">
        <f>Q25</f>
        <v>34493.88</v>
      </c>
      <c r="N25" s="36"/>
      <c r="O25" s="36"/>
      <c r="P25" s="36"/>
      <c r="Q25" s="37">
        <v>34493.88</v>
      </c>
    </row>
    <row r="26" spans="1:17" s="1" customFormat="1" ht="16.5" customHeight="1">
      <c r="A26" s="53" t="s">
        <v>47</v>
      </c>
      <c r="B26" s="54" t="s">
        <v>35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80"/>
    </row>
    <row r="27" spans="1:17" s="1" customFormat="1" ht="12" customHeight="1">
      <c r="A27" s="53"/>
      <c r="B27" s="83" t="s">
        <v>44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s="1" customFormat="1" ht="12" customHeight="1">
      <c r="A28" s="53"/>
      <c r="B28" s="99" t="s">
        <v>57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1:17" s="1" customFormat="1" ht="12" customHeight="1">
      <c r="A29" s="53"/>
      <c r="B29" s="81" t="s">
        <v>56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</row>
    <row r="30" spans="1:17" s="1" customFormat="1" ht="16.5" customHeight="1">
      <c r="A30" s="53"/>
      <c r="B30" s="17" t="s">
        <v>21</v>
      </c>
      <c r="C30" s="17" t="s">
        <v>36</v>
      </c>
      <c r="D30" s="32">
        <f>D31</f>
        <v>77017</v>
      </c>
      <c r="E30" s="32">
        <f aca="true" t="shared" si="4" ref="E30:M30">E31</f>
        <v>77013.73</v>
      </c>
      <c r="F30" s="32">
        <f t="shared" si="4"/>
        <v>0</v>
      </c>
      <c r="G30" s="32">
        <f t="shared" si="4"/>
        <v>77013.73</v>
      </c>
      <c r="H30" s="32">
        <f t="shared" si="4"/>
        <v>77013.73</v>
      </c>
      <c r="I30" s="32">
        <f t="shared" si="4"/>
        <v>0</v>
      </c>
      <c r="J30" s="32">
        <f t="shared" si="4"/>
        <v>0</v>
      </c>
      <c r="K30" s="32">
        <f t="shared" si="4"/>
        <v>0</v>
      </c>
      <c r="L30" s="32">
        <f t="shared" si="4"/>
        <v>0</v>
      </c>
      <c r="M30" s="32">
        <f t="shared" si="4"/>
        <v>77013.73</v>
      </c>
      <c r="N30" s="32">
        <f>N31</f>
        <v>0</v>
      </c>
      <c r="O30" s="32">
        <f>O31</f>
        <v>0</v>
      </c>
      <c r="P30" s="32">
        <f>P31</f>
        <v>0</v>
      </c>
      <c r="Q30" s="40">
        <f>Q31</f>
        <v>77013.73</v>
      </c>
    </row>
    <row r="31" spans="1:17" s="14" customFormat="1" ht="12" customHeight="1">
      <c r="A31" s="53"/>
      <c r="B31" s="13" t="s">
        <v>71</v>
      </c>
      <c r="C31" s="44"/>
      <c r="D31" s="36">
        <v>77017</v>
      </c>
      <c r="E31" s="36">
        <v>77013.73</v>
      </c>
      <c r="F31" s="36"/>
      <c r="G31" s="36">
        <v>77013.73</v>
      </c>
      <c r="H31" s="36">
        <f>M31</f>
        <v>77013.73</v>
      </c>
      <c r="I31" s="36">
        <v>0</v>
      </c>
      <c r="J31" s="33"/>
      <c r="K31" s="33"/>
      <c r="L31" s="33">
        <v>0</v>
      </c>
      <c r="M31" s="36">
        <f>Q31</f>
        <v>77013.73</v>
      </c>
      <c r="N31" s="33"/>
      <c r="O31" s="33"/>
      <c r="P31" s="33"/>
      <c r="Q31" s="34">
        <v>77013.73</v>
      </c>
    </row>
    <row r="32" spans="1:17" s="1" customFormat="1" ht="12" customHeight="1">
      <c r="A32" s="53" t="s">
        <v>43</v>
      </c>
      <c r="B32" s="70" t="s">
        <v>40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s="1" customFormat="1" ht="12" customHeight="1">
      <c r="A33" s="53"/>
      <c r="B33" s="75" t="s">
        <v>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s="1" customFormat="1" ht="12" customHeight="1">
      <c r="A34" s="53"/>
      <c r="B34" s="75" t="s">
        <v>50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</row>
    <row r="35" spans="1:17" s="1" customFormat="1" ht="12" customHeight="1">
      <c r="A35" s="53"/>
      <c r="B35" s="77" t="s">
        <v>51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</row>
    <row r="36" spans="1:17" s="1" customFormat="1" ht="12" customHeight="1">
      <c r="A36" s="53"/>
      <c r="B36" s="12" t="s">
        <v>21</v>
      </c>
      <c r="C36" s="17" t="s">
        <v>38</v>
      </c>
      <c r="D36" s="38">
        <f>D37</f>
        <v>6549.7</v>
      </c>
      <c r="E36" s="38">
        <f aca="true" t="shared" si="5" ref="E36:Q36">E37</f>
        <v>6549.7</v>
      </c>
      <c r="F36" s="38">
        <f t="shared" si="5"/>
        <v>982.46</v>
      </c>
      <c r="G36" s="38">
        <f t="shared" si="5"/>
        <v>5567.24</v>
      </c>
      <c r="H36" s="38">
        <f t="shared" si="5"/>
        <v>6549.7</v>
      </c>
      <c r="I36" s="38">
        <f t="shared" si="5"/>
        <v>982.46</v>
      </c>
      <c r="J36" s="38">
        <f t="shared" si="5"/>
        <v>0</v>
      </c>
      <c r="K36" s="38">
        <f t="shared" si="5"/>
        <v>0</v>
      </c>
      <c r="L36" s="38">
        <f t="shared" si="5"/>
        <v>982.46</v>
      </c>
      <c r="M36" s="38">
        <f t="shared" si="5"/>
        <v>5567.24</v>
      </c>
      <c r="N36" s="38">
        <f t="shared" si="5"/>
        <v>0</v>
      </c>
      <c r="O36" s="38">
        <f t="shared" si="5"/>
        <v>0</v>
      </c>
      <c r="P36" s="38">
        <f t="shared" si="5"/>
        <v>0</v>
      </c>
      <c r="Q36" s="48">
        <f t="shared" si="5"/>
        <v>5567.24</v>
      </c>
    </row>
    <row r="37" spans="1:17" s="1" customFormat="1" ht="12" customHeight="1">
      <c r="A37" s="53"/>
      <c r="B37" s="13" t="s">
        <v>71</v>
      </c>
      <c r="C37" s="44"/>
      <c r="D37" s="24">
        <v>6549.7</v>
      </c>
      <c r="E37" s="52">
        <v>6549.7</v>
      </c>
      <c r="F37" s="52">
        <v>982.46</v>
      </c>
      <c r="G37" s="52">
        <v>5567.24</v>
      </c>
      <c r="H37" s="52">
        <f>I37+M37</f>
        <v>6549.7</v>
      </c>
      <c r="I37" s="52">
        <f>L37</f>
        <v>982.46</v>
      </c>
      <c r="J37" s="25"/>
      <c r="K37" s="25"/>
      <c r="L37" s="25">
        <v>982.46</v>
      </c>
      <c r="M37" s="24">
        <f>Q37</f>
        <v>5567.24</v>
      </c>
      <c r="N37" s="24"/>
      <c r="O37" s="24"/>
      <c r="P37" s="24"/>
      <c r="Q37" s="39">
        <v>5567.24</v>
      </c>
    </row>
    <row r="38" spans="1:17" s="1" customFormat="1" ht="12" customHeight="1">
      <c r="A38" s="53" t="s">
        <v>34</v>
      </c>
      <c r="B38" s="70" t="s">
        <v>22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7" s="1" customFormat="1" ht="12" customHeight="1">
      <c r="A39" s="53"/>
      <c r="B39" s="75" t="s">
        <v>23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s="1" customFormat="1" ht="12" customHeight="1">
      <c r="A40" s="53"/>
      <c r="B40" s="75" t="s">
        <v>79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6"/>
    </row>
    <row r="41" spans="1:17" s="1" customFormat="1" ht="12" customHeight="1">
      <c r="A41" s="53"/>
      <c r="B41" s="77" t="s">
        <v>55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7" s="1" customFormat="1" ht="15.75" customHeight="1">
      <c r="A42" s="53"/>
      <c r="B42" s="12" t="s">
        <v>21</v>
      </c>
      <c r="C42" s="17" t="s">
        <v>38</v>
      </c>
      <c r="D42" s="23">
        <f>D43</f>
        <v>89577</v>
      </c>
      <c r="E42" s="23">
        <f aca="true" t="shared" si="6" ref="E42:Q42">E43</f>
        <v>89577</v>
      </c>
      <c r="F42" s="23">
        <f t="shared" si="6"/>
        <v>13438.13</v>
      </c>
      <c r="G42" s="23">
        <f t="shared" si="6"/>
        <v>76138.87</v>
      </c>
      <c r="H42" s="23">
        <f t="shared" si="6"/>
        <v>89577</v>
      </c>
      <c r="I42" s="23">
        <f t="shared" si="6"/>
        <v>13438.13</v>
      </c>
      <c r="J42" s="23">
        <f t="shared" si="6"/>
        <v>0</v>
      </c>
      <c r="K42" s="23">
        <f t="shared" si="6"/>
        <v>0</v>
      </c>
      <c r="L42" s="23">
        <f t="shared" si="6"/>
        <v>13438.13</v>
      </c>
      <c r="M42" s="23">
        <f t="shared" si="6"/>
        <v>76138.87</v>
      </c>
      <c r="N42" s="23">
        <f t="shared" si="6"/>
        <v>0</v>
      </c>
      <c r="O42" s="23">
        <f t="shared" si="6"/>
        <v>0</v>
      </c>
      <c r="P42" s="23">
        <f t="shared" si="6"/>
        <v>0</v>
      </c>
      <c r="Q42" s="41">
        <f t="shared" si="6"/>
        <v>76138.87</v>
      </c>
    </row>
    <row r="43" spans="1:17" s="1" customFormat="1" ht="12" customHeight="1">
      <c r="A43" s="53"/>
      <c r="B43" s="13" t="s">
        <v>71</v>
      </c>
      <c r="C43" s="45"/>
      <c r="D43" s="24">
        <v>89577</v>
      </c>
      <c r="E43" s="24">
        <v>89577</v>
      </c>
      <c r="F43" s="24">
        <v>13438.13</v>
      </c>
      <c r="G43" s="24">
        <v>76138.87</v>
      </c>
      <c r="H43" s="24">
        <f>I43+M43</f>
        <v>89577</v>
      </c>
      <c r="I43" s="24">
        <f>L43</f>
        <v>13438.13</v>
      </c>
      <c r="J43" s="24"/>
      <c r="K43" s="24"/>
      <c r="L43" s="24">
        <v>13438.13</v>
      </c>
      <c r="M43" s="24">
        <f>Q43</f>
        <v>76138.87</v>
      </c>
      <c r="N43" s="24"/>
      <c r="O43" s="24"/>
      <c r="P43" s="24"/>
      <c r="Q43" s="39">
        <v>76138.87</v>
      </c>
    </row>
    <row r="44" spans="1:17" s="1" customFormat="1" ht="12" customHeight="1">
      <c r="A44" s="53" t="s">
        <v>37</v>
      </c>
      <c r="B44" s="70" t="s">
        <v>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</row>
    <row r="45" spans="1:17" s="1" customFormat="1" ht="12" customHeight="1">
      <c r="A45" s="53"/>
      <c r="B45" s="75" t="s">
        <v>53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7" s="1" customFormat="1" ht="12" customHeight="1">
      <c r="A46" s="53"/>
      <c r="B46" s="75" t="s">
        <v>54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</row>
    <row r="47" spans="1:17" s="1" customFormat="1" ht="12" customHeight="1">
      <c r="A47" s="53"/>
      <c r="B47" s="77" t="s">
        <v>62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8"/>
    </row>
    <row r="48" spans="1:17" s="1" customFormat="1" ht="12" customHeight="1">
      <c r="A48" s="53"/>
      <c r="B48" s="12" t="s">
        <v>21</v>
      </c>
      <c r="C48" s="17" t="s">
        <v>38</v>
      </c>
      <c r="D48" s="23">
        <f>D49</f>
        <v>44920</v>
      </c>
      <c r="E48" s="23">
        <f aca="true" t="shared" si="7" ref="E48:Q48">E49</f>
        <v>41868.5</v>
      </c>
      <c r="F48" s="23">
        <f t="shared" si="7"/>
        <v>6280.28</v>
      </c>
      <c r="G48" s="23">
        <f t="shared" si="7"/>
        <v>35588.22</v>
      </c>
      <c r="H48" s="23">
        <f t="shared" si="7"/>
        <v>41868.5</v>
      </c>
      <c r="I48" s="23">
        <f t="shared" si="7"/>
        <v>6280.28</v>
      </c>
      <c r="J48" s="23">
        <f t="shared" si="7"/>
        <v>0</v>
      </c>
      <c r="K48" s="23">
        <f t="shared" si="7"/>
        <v>0</v>
      </c>
      <c r="L48" s="23">
        <f t="shared" si="7"/>
        <v>6280.28</v>
      </c>
      <c r="M48" s="23">
        <f t="shared" si="7"/>
        <v>35588.22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41">
        <f t="shared" si="7"/>
        <v>35588.22</v>
      </c>
    </row>
    <row r="49" spans="1:17" s="1" customFormat="1" ht="12" customHeight="1">
      <c r="A49" s="53"/>
      <c r="B49" s="13" t="s">
        <v>71</v>
      </c>
      <c r="C49" s="45"/>
      <c r="D49" s="24">
        <v>44920</v>
      </c>
      <c r="E49" s="24">
        <v>41868.5</v>
      </c>
      <c r="F49" s="24">
        <v>6280.28</v>
      </c>
      <c r="G49" s="24">
        <v>35588.22</v>
      </c>
      <c r="H49" s="24">
        <v>41868.5</v>
      </c>
      <c r="I49" s="24">
        <f>L49</f>
        <v>6280.28</v>
      </c>
      <c r="J49" s="25"/>
      <c r="K49" s="25"/>
      <c r="L49" s="25">
        <v>6280.28</v>
      </c>
      <c r="M49" s="24">
        <f>Q49</f>
        <v>35588.22</v>
      </c>
      <c r="N49" s="25"/>
      <c r="O49" s="25"/>
      <c r="P49" s="25"/>
      <c r="Q49" s="26">
        <v>35588.22</v>
      </c>
    </row>
    <row r="50" spans="1:17" s="1" customFormat="1" ht="12" customHeight="1">
      <c r="A50" s="53" t="s">
        <v>39</v>
      </c>
      <c r="B50" s="70" t="s">
        <v>40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</row>
    <row r="51" spans="1:17" s="1" customFormat="1" ht="12" customHeight="1">
      <c r="A51" s="53"/>
      <c r="B51" s="75" t="s">
        <v>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s="1" customFormat="1" ht="12" customHeight="1">
      <c r="A52" s="53"/>
      <c r="B52" s="75" t="s">
        <v>63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</row>
    <row r="53" spans="1:17" s="1" customFormat="1" ht="12" customHeight="1">
      <c r="A53" s="53"/>
      <c r="B53" s="77" t="s">
        <v>64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</row>
    <row r="54" spans="1:17" s="1" customFormat="1" ht="12" customHeight="1">
      <c r="A54" s="53"/>
      <c r="B54" s="12" t="s">
        <v>21</v>
      </c>
      <c r="C54" s="17" t="s">
        <v>38</v>
      </c>
      <c r="D54" s="23">
        <f>D55</f>
        <v>178367</v>
      </c>
      <c r="E54" s="23">
        <f aca="true" t="shared" si="8" ref="E54:Q54">E55</f>
        <v>178363.01</v>
      </c>
      <c r="F54" s="23">
        <f t="shared" si="8"/>
        <v>26754.45</v>
      </c>
      <c r="G54" s="23">
        <f t="shared" si="8"/>
        <v>151608.56</v>
      </c>
      <c r="H54" s="23">
        <f t="shared" si="8"/>
        <v>178363.01</v>
      </c>
      <c r="I54" s="23">
        <f t="shared" si="8"/>
        <v>26754.45</v>
      </c>
      <c r="J54" s="23">
        <f t="shared" si="8"/>
        <v>0</v>
      </c>
      <c r="K54" s="23">
        <f t="shared" si="8"/>
        <v>0</v>
      </c>
      <c r="L54" s="23">
        <f t="shared" si="8"/>
        <v>26754.45</v>
      </c>
      <c r="M54" s="23">
        <f t="shared" si="8"/>
        <v>151608.56</v>
      </c>
      <c r="N54" s="23">
        <f t="shared" si="8"/>
        <v>0</v>
      </c>
      <c r="O54" s="23">
        <f t="shared" si="8"/>
        <v>0</v>
      </c>
      <c r="P54" s="23">
        <f t="shared" si="8"/>
        <v>0</v>
      </c>
      <c r="Q54" s="41">
        <f t="shared" si="8"/>
        <v>151608.56</v>
      </c>
    </row>
    <row r="55" spans="1:17" s="1" customFormat="1" ht="12" customHeight="1">
      <c r="A55" s="53"/>
      <c r="B55" s="13" t="s">
        <v>71</v>
      </c>
      <c r="C55" s="45"/>
      <c r="D55" s="24">
        <v>178367</v>
      </c>
      <c r="E55" s="24">
        <v>178363.01</v>
      </c>
      <c r="F55" s="52">
        <v>26754.45</v>
      </c>
      <c r="G55" s="52">
        <v>151608.56</v>
      </c>
      <c r="H55" s="52">
        <v>178363.01</v>
      </c>
      <c r="I55" s="52">
        <v>26754.45</v>
      </c>
      <c r="J55" s="25"/>
      <c r="K55" s="25"/>
      <c r="L55" s="25">
        <v>26754.45</v>
      </c>
      <c r="M55" s="24">
        <f>Q55</f>
        <v>151608.56</v>
      </c>
      <c r="N55" s="25"/>
      <c r="O55" s="25"/>
      <c r="P55" s="25"/>
      <c r="Q55" s="26">
        <v>151608.56</v>
      </c>
    </row>
    <row r="56" spans="1:17" s="1" customFormat="1" ht="12" customHeight="1">
      <c r="A56" s="72" t="s">
        <v>41</v>
      </c>
      <c r="B56" s="61" t="s">
        <v>72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s="1" customFormat="1" ht="12" customHeight="1">
      <c r="A57" s="73"/>
      <c r="B57" s="75" t="s">
        <v>28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6"/>
    </row>
    <row r="58" spans="1:17" s="1" customFormat="1" ht="12" customHeight="1">
      <c r="A58" s="73"/>
      <c r="B58" s="75" t="s">
        <v>29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6"/>
    </row>
    <row r="59" spans="1:17" s="1" customFormat="1" ht="12" customHeight="1">
      <c r="A59" s="73"/>
      <c r="B59" s="77" t="s">
        <v>42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17" s="1" customFormat="1" ht="15" customHeight="1">
      <c r="A60" s="73"/>
      <c r="B60" s="12" t="s">
        <v>21</v>
      </c>
      <c r="C60" s="17" t="s">
        <v>2</v>
      </c>
      <c r="D60" s="38">
        <f>D61</f>
        <v>278581.82</v>
      </c>
      <c r="E60" s="38">
        <f aca="true" t="shared" si="9" ref="E60:Q60">E61</f>
        <v>278581.82</v>
      </c>
      <c r="F60" s="38">
        <f t="shared" si="9"/>
        <v>41787.19</v>
      </c>
      <c r="G60" s="38">
        <f t="shared" si="9"/>
        <v>236794.63</v>
      </c>
      <c r="H60" s="38">
        <f t="shared" si="9"/>
        <v>278581.82</v>
      </c>
      <c r="I60" s="38">
        <f t="shared" si="9"/>
        <v>41787.19</v>
      </c>
      <c r="J60" s="38">
        <f t="shared" si="9"/>
        <v>0</v>
      </c>
      <c r="K60" s="38">
        <f t="shared" si="9"/>
        <v>0</v>
      </c>
      <c r="L60" s="38">
        <f t="shared" si="9"/>
        <v>41787.19</v>
      </c>
      <c r="M60" s="38">
        <f t="shared" si="9"/>
        <v>236794.63</v>
      </c>
      <c r="N60" s="38">
        <f t="shared" si="9"/>
        <v>0</v>
      </c>
      <c r="O60" s="38">
        <f t="shared" si="9"/>
        <v>0</v>
      </c>
      <c r="P60" s="38">
        <f t="shared" si="9"/>
        <v>0</v>
      </c>
      <c r="Q60" s="48">
        <f t="shared" si="9"/>
        <v>236794.63</v>
      </c>
    </row>
    <row r="61" spans="1:17" s="1" customFormat="1" ht="12" customHeight="1">
      <c r="A61" s="74"/>
      <c r="B61" s="13" t="s">
        <v>71</v>
      </c>
      <c r="C61" s="45"/>
      <c r="D61" s="24">
        <v>278581.82</v>
      </c>
      <c r="E61" s="24">
        <v>278581.82</v>
      </c>
      <c r="F61" s="24">
        <v>41787.19</v>
      </c>
      <c r="G61" s="24">
        <v>236794.63</v>
      </c>
      <c r="H61" s="24">
        <v>278581.82</v>
      </c>
      <c r="I61" s="24">
        <f>L61</f>
        <v>41787.19</v>
      </c>
      <c r="J61" s="24"/>
      <c r="K61" s="24"/>
      <c r="L61" s="24">
        <v>41787.19</v>
      </c>
      <c r="M61" s="24">
        <f>Q61</f>
        <v>236794.63</v>
      </c>
      <c r="N61" s="24"/>
      <c r="O61" s="24"/>
      <c r="P61" s="24"/>
      <c r="Q61" s="39">
        <v>236794.63</v>
      </c>
    </row>
    <row r="62" spans="1:17" s="1" customFormat="1" ht="12.75">
      <c r="A62" s="79" t="s">
        <v>24</v>
      </c>
      <c r="B62" s="61" t="s">
        <v>72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s="1" customFormat="1" ht="12.75">
      <c r="A63" s="53"/>
      <c r="B63" s="55" t="s">
        <v>73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s="1" customFormat="1" ht="12.75">
      <c r="A64" s="53"/>
      <c r="B64" s="64" t="s">
        <v>74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6"/>
    </row>
    <row r="65" spans="1:17" s="1" customFormat="1" ht="12.75">
      <c r="A65" s="53"/>
      <c r="B65" s="17" t="s">
        <v>21</v>
      </c>
      <c r="C65" s="17" t="s">
        <v>33</v>
      </c>
      <c r="D65" s="32">
        <f>D66</f>
        <v>53895</v>
      </c>
      <c r="E65" s="32">
        <f aca="true" t="shared" si="10" ref="E65:P65">E66</f>
        <v>53894.99</v>
      </c>
      <c r="F65" s="32">
        <f t="shared" si="10"/>
        <v>1363.55</v>
      </c>
      <c r="G65" s="32">
        <f t="shared" si="10"/>
        <v>52531.44</v>
      </c>
      <c r="H65" s="32">
        <f t="shared" si="10"/>
        <v>53894.99</v>
      </c>
      <c r="I65" s="32">
        <f t="shared" si="10"/>
        <v>1363.55</v>
      </c>
      <c r="J65" s="32">
        <f t="shared" si="10"/>
        <v>0</v>
      </c>
      <c r="K65" s="32">
        <f t="shared" si="10"/>
        <v>0</v>
      </c>
      <c r="L65" s="32">
        <f t="shared" si="10"/>
        <v>1363.55</v>
      </c>
      <c r="M65" s="32">
        <f t="shared" si="10"/>
        <v>52531.44</v>
      </c>
      <c r="N65" s="32">
        <f t="shared" si="10"/>
        <v>0</v>
      </c>
      <c r="O65" s="32">
        <f t="shared" si="10"/>
        <v>0</v>
      </c>
      <c r="P65" s="32">
        <f t="shared" si="10"/>
        <v>0</v>
      </c>
      <c r="Q65" s="48">
        <f>Q66</f>
        <v>52531.44</v>
      </c>
    </row>
    <row r="66" spans="1:17" s="1" customFormat="1" ht="12.75">
      <c r="A66" s="53"/>
      <c r="B66" s="4" t="s">
        <v>71</v>
      </c>
      <c r="C66" s="43"/>
      <c r="D66" s="36">
        <v>53895</v>
      </c>
      <c r="E66" s="36">
        <v>53894.99</v>
      </c>
      <c r="F66" s="36">
        <v>1363.55</v>
      </c>
      <c r="G66" s="36">
        <v>52531.44</v>
      </c>
      <c r="H66" s="36">
        <v>53894.99</v>
      </c>
      <c r="I66" s="36">
        <v>1363.55</v>
      </c>
      <c r="J66" s="36"/>
      <c r="K66" s="36"/>
      <c r="L66" s="36">
        <v>1363.55</v>
      </c>
      <c r="M66" s="36">
        <f>Q66</f>
        <v>52531.44</v>
      </c>
      <c r="N66" s="36"/>
      <c r="O66" s="36"/>
      <c r="P66" s="36"/>
      <c r="Q66" s="26">
        <v>52531.44</v>
      </c>
    </row>
    <row r="67" spans="1:17" s="1" customFormat="1" ht="12" customHeight="1">
      <c r="A67" s="53" t="s">
        <v>25</v>
      </c>
      <c r="B67" s="54" t="s">
        <v>75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1"/>
    </row>
    <row r="68" spans="1:17" s="1" customFormat="1" ht="12" customHeight="1">
      <c r="A68" s="53"/>
      <c r="B68" s="67" t="s">
        <v>44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s="1" customFormat="1" ht="12" customHeight="1">
      <c r="A69" s="53"/>
      <c r="B69" s="55" t="s">
        <v>76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</row>
    <row r="70" spans="1:17" s="1" customFormat="1" ht="12" customHeight="1">
      <c r="A70" s="53"/>
      <c r="B70" s="58" t="s">
        <v>77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s="1" customFormat="1" ht="12" customHeight="1">
      <c r="A71" s="53"/>
      <c r="B71" s="12" t="s">
        <v>21</v>
      </c>
      <c r="C71" s="17" t="s">
        <v>38</v>
      </c>
      <c r="D71" s="23">
        <f>D72</f>
        <v>162780</v>
      </c>
      <c r="E71" s="23">
        <f aca="true" t="shared" si="11" ref="E71:P71">E72</f>
        <v>162774.97</v>
      </c>
      <c r="F71" s="23">
        <f t="shared" si="11"/>
        <v>24416.23</v>
      </c>
      <c r="G71" s="23">
        <f t="shared" si="11"/>
        <v>138358.74</v>
      </c>
      <c r="H71" s="23">
        <f t="shared" si="11"/>
        <v>162774.97</v>
      </c>
      <c r="I71" s="23">
        <f t="shared" si="11"/>
        <v>24416.23</v>
      </c>
      <c r="J71" s="23">
        <f t="shared" si="11"/>
        <v>0</v>
      </c>
      <c r="K71" s="23">
        <f t="shared" si="11"/>
        <v>0</v>
      </c>
      <c r="L71" s="23">
        <f t="shared" si="11"/>
        <v>24416.23</v>
      </c>
      <c r="M71" s="23">
        <f t="shared" si="11"/>
        <v>138358.74</v>
      </c>
      <c r="N71" s="23">
        <f t="shared" si="11"/>
        <v>0</v>
      </c>
      <c r="O71" s="23">
        <f t="shared" si="11"/>
        <v>0</v>
      </c>
      <c r="P71" s="23">
        <f t="shared" si="11"/>
        <v>0</v>
      </c>
      <c r="Q71" s="48">
        <f>Q72</f>
        <v>138358.74</v>
      </c>
    </row>
    <row r="72" spans="1:17" s="1" customFormat="1" ht="12" customHeight="1">
      <c r="A72" s="53"/>
      <c r="B72" s="3" t="s">
        <v>71</v>
      </c>
      <c r="C72" s="45"/>
      <c r="D72" s="24">
        <v>162780</v>
      </c>
      <c r="E72" s="24">
        <v>162774.97</v>
      </c>
      <c r="F72" s="52">
        <v>24416.23</v>
      </c>
      <c r="G72" s="52">
        <v>138358.74</v>
      </c>
      <c r="H72" s="52">
        <v>162774.97</v>
      </c>
      <c r="I72" s="52">
        <v>24416.23</v>
      </c>
      <c r="J72" s="25"/>
      <c r="K72" s="25"/>
      <c r="L72" s="24">
        <v>24416.23</v>
      </c>
      <c r="M72" s="25">
        <f>Q72</f>
        <v>138358.74</v>
      </c>
      <c r="N72" s="25"/>
      <c r="O72" s="25"/>
      <c r="P72" s="25"/>
      <c r="Q72" s="26">
        <v>138358.74</v>
      </c>
    </row>
    <row r="73" spans="1:17" ht="18" customHeight="1" thickBot="1">
      <c r="A73" s="102" t="s">
        <v>1</v>
      </c>
      <c r="B73" s="103"/>
      <c r="C73" s="103"/>
      <c r="D73" s="49">
        <f aca="true" t="shared" si="12" ref="D73:Q73">D11+D19</f>
        <v>2697441.57</v>
      </c>
      <c r="E73" s="49">
        <f t="shared" si="12"/>
        <v>2694377.7699999996</v>
      </c>
      <c r="F73" s="49">
        <f t="shared" si="12"/>
        <v>650663.19</v>
      </c>
      <c r="G73" s="49">
        <f t="shared" si="12"/>
        <v>2043714.58</v>
      </c>
      <c r="H73" s="49">
        <f t="shared" si="12"/>
        <v>2694377.7699999996</v>
      </c>
      <c r="I73" s="49">
        <f t="shared" si="12"/>
        <v>650663.19</v>
      </c>
      <c r="J73" s="49">
        <f t="shared" si="12"/>
        <v>0</v>
      </c>
      <c r="K73" s="49">
        <f t="shared" si="12"/>
        <v>0</v>
      </c>
      <c r="L73" s="49">
        <f t="shared" si="12"/>
        <v>650663.19</v>
      </c>
      <c r="M73" s="49">
        <f t="shared" si="12"/>
        <v>2043714.58</v>
      </c>
      <c r="N73" s="49">
        <f t="shared" si="12"/>
        <v>0</v>
      </c>
      <c r="O73" s="49">
        <f t="shared" si="12"/>
        <v>0</v>
      </c>
      <c r="P73" s="49">
        <f t="shared" si="12"/>
        <v>0</v>
      </c>
      <c r="Q73" s="50">
        <f t="shared" si="12"/>
        <v>2043714.58</v>
      </c>
    </row>
    <row r="74" spans="1:17" ht="12.75" customHeight="1">
      <c r="A74" s="1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2.75">
      <c r="A75" s="15"/>
    </row>
    <row r="76" spans="1:17" ht="12.75">
      <c r="A76" s="15"/>
      <c r="O76" s="101"/>
      <c r="P76" s="101"/>
      <c r="Q76" s="101"/>
    </row>
    <row r="77" ht="12.75">
      <c r="A77" s="15"/>
    </row>
    <row r="78" spans="1:17" ht="12.75">
      <c r="A78" s="15"/>
      <c r="O78" s="101"/>
      <c r="P78" s="101"/>
      <c r="Q78" s="101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</sheetData>
  <sheetProtection/>
  <mergeCells count="73">
    <mergeCell ref="B47:Q47"/>
    <mergeCell ref="B46:Q46"/>
    <mergeCell ref="B38:Q38"/>
    <mergeCell ref="B39:Q39"/>
    <mergeCell ref="B40:Q40"/>
    <mergeCell ref="B45:Q45"/>
    <mergeCell ref="O78:Q78"/>
    <mergeCell ref="B34:Q34"/>
    <mergeCell ref="B35:Q35"/>
    <mergeCell ref="O76:Q76"/>
    <mergeCell ref="A73:C73"/>
    <mergeCell ref="A32:A37"/>
    <mergeCell ref="B32:Q32"/>
    <mergeCell ref="B33:Q33"/>
    <mergeCell ref="B57:Q57"/>
    <mergeCell ref="B59:Q59"/>
    <mergeCell ref="B21:Q21"/>
    <mergeCell ref="B29:Q29"/>
    <mergeCell ref="L1:Q1"/>
    <mergeCell ref="B20:Q20"/>
    <mergeCell ref="B23:Q23"/>
    <mergeCell ref="A20:A25"/>
    <mergeCell ref="B28:Q28"/>
    <mergeCell ref="G5:G9"/>
    <mergeCell ref="B22:Q22"/>
    <mergeCell ref="M8:M9"/>
    <mergeCell ref="B15:Q15"/>
    <mergeCell ref="E4:E9"/>
    <mergeCell ref="M7:Q7"/>
    <mergeCell ref="J8:L8"/>
    <mergeCell ref="D4:D9"/>
    <mergeCell ref="I8:I9"/>
    <mergeCell ref="I7:L7"/>
    <mergeCell ref="H6:H9"/>
    <mergeCell ref="A4:A9"/>
    <mergeCell ref="F5:F9"/>
    <mergeCell ref="H4:Q4"/>
    <mergeCell ref="C4:C9"/>
    <mergeCell ref="B4:B9"/>
    <mergeCell ref="A2:Q2"/>
    <mergeCell ref="F4:G4"/>
    <mergeCell ref="I6:Q6"/>
    <mergeCell ref="H5:Q5"/>
    <mergeCell ref="N8:Q8"/>
    <mergeCell ref="A38:A43"/>
    <mergeCell ref="B41:Q41"/>
    <mergeCell ref="A12:A18"/>
    <mergeCell ref="B12:Q12"/>
    <mergeCell ref="B16:Q16"/>
    <mergeCell ref="B26:Q26"/>
    <mergeCell ref="B27:Q27"/>
    <mergeCell ref="B13:Q13"/>
    <mergeCell ref="B14:Q14"/>
    <mergeCell ref="A26:A31"/>
    <mergeCell ref="A44:A49"/>
    <mergeCell ref="B44:Q44"/>
    <mergeCell ref="B56:Q56"/>
    <mergeCell ref="A56:A61"/>
    <mergeCell ref="A50:A55"/>
    <mergeCell ref="B50:Q50"/>
    <mergeCell ref="B51:Q51"/>
    <mergeCell ref="B58:Q58"/>
    <mergeCell ref="B52:Q52"/>
    <mergeCell ref="B53:Q53"/>
    <mergeCell ref="A67:A72"/>
    <mergeCell ref="B67:P67"/>
    <mergeCell ref="B69:Q69"/>
    <mergeCell ref="B70:Q70"/>
    <mergeCell ref="B62:Q62"/>
    <mergeCell ref="B63:Q63"/>
    <mergeCell ref="B64:Q64"/>
    <mergeCell ref="B68:Q68"/>
    <mergeCell ref="A62:A66"/>
  </mergeCells>
  <printOptions horizontalCentered="1"/>
  <pageMargins left="0" right="0" top="0.3937007874015748" bottom="0.3937007874015748" header="0.5118110236220472" footer="0.11811023622047245"/>
  <pageSetup fitToHeight="0" fitToWidth="1" horizontalDpi="600" verticalDpi="600" orientation="landscape" paperSize="9" scale="63" r:id="rId1"/>
  <headerFooter alignWithMargins="0">
    <oddFooter>&amp;CStrona &amp;P z &amp;N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2013-03-13T13:01:20Z</cp:lastPrinted>
  <dcterms:created xsi:type="dcterms:W3CDTF">2002-03-22T09:59:04Z</dcterms:created>
  <dcterms:modified xsi:type="dcterms:W3CDTF">2013-03-13T13:01:22Z</dcterms:modified>
  <cp:category/>
  <cp:version/>
  <cp:contentType/>
  <cp:contentStatus/>
</cp:coreProperties>
</file>