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'doc1'!$A$1:$H$106</definedName>
  </definedNames>
  <calcPr fullCalcOnLoad="1"/>
</workbook>
</file>

<file path=xl/sharedStrings.xml><?xml version="1.0" encoding="utf-8"?>
<sst xmlns="http://schemas.openxmlformats.org/spreadsheetml/2006/main" count="213" uniqueCount="119">
  <si>
    <t>Dział</t>
  </si>
  <si>
    <t>Rozdział</t>
  </si>
  <si>
    <t>Paragraf</t>
  </si>
  <si>
    <t>Treść</t>
  </si>
  <si>
    <t>010</t>
  </si>
  <si>
    <t>Rolnictwo i łowiectwo</t>
  </si>
  <si>
    <t>01005</t>
  </si>
  <si>
    <t>Prace geodezyjno-urządzeniowe na potrzeby rolnictwa</t>
  </si>
  <si>
    <t>4300</t>
  </si>
  <si>
    <t>Zakup usług pozostałych</t>
  </si>
  <si>
    <t>700</t>
  </si>
  <si>
    <t>Gospodarka mieszkaniowa</t>
  </si>
  <si>
    <t>70005</t>
  </si>
  <si>
    <t>Gospodarka gruntami i nieruchomościami</t>
  </si>
  <si>
    <t>4210</t>
  </si>
  <si>
    <t>Zakup materiałów i wyposażenia</t>
  </si>
  <si>
    <t>4260</t>
  </si>
  <si>
    <t>Zakup energii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</si>
  <si>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</si>
  <si>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</si>
  <si>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</si>
  <si>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</si>
  <si>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</si>
  <si>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</si>
  <si>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4610</t>
  </si>
  <si>
    <t>Koszty postępowania sądowego i prokuratorskiego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</si>
  <si>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</si>
  <si>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</si>
  <si>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</si>
  <si>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</si>
  <si>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</si>
  <si>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</si>
  <si>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</si>
  <si>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</si>
  <si>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</si>
  <si>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</si>
  <si>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</si>
  <si>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</si>
  <si>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</si>
  <si>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</si>
  <si>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</si>
  <si>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</si>
  <si>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</si>
  <si>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</si>
  <si>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</si>
  <si>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</si>
  <si>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</si>
  <si>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</si>
  <si>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</si>
  <si>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</si>
  <si>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</si>
  <si>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</si>
  <si>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</si>
  <si>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</si>
  <si>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</si>
  <si>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</si>
  <si>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4410</t>
  </si>
  <si>
    <t>Podróże służbowe krajowe</t>
  </si>
  <si>
    <t>4440</t>
  </si>
  <si>
    <t>Odpisy na zakładowy fundusz świadczeń socjalnych</t>
  </si>
  <si>
    <t>4550</t>
  </si>
  <si>
    <t>Szkolenia członków korpusu służby cywilnej</t>
  </si>
  <si>
    <t>4700</t>
  </si>
  <si>
    <t xml:space="preserve">Szkolenia pracowników niebędących członkami korpusu służby cywilnej </t>
  </si>
  <si>
    <t>750</t>
  </si>
  <si>
    <t>Administracja publiczna</t>
  </si>
  <si>
    <t>75011</t>
  </si>
  <si>
    <t>Urzędy wojewódzkie</t>
  </si>
  <si>
    <t>75045</t>
  </si>
  <si>
    <t>Kwalifikacja wojskowa</t>
  </si>
  <si>
    <t>3030</t>
  </si>
  <si>
    <t xml:space="preserve">Różne wydatki na rzecz osób fizycznych </t>
  </si>
  <si>
    <t>4170</t>
  </si>
  <si>
    <t>Wynagrodzenia bezosobowe</t>
  </si>
  <si>
    <t>754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</si>
  <si>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</si>
  <si>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</si>
  <si>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</si>
  <si>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</si>
  <si>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</si>
  <si>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</si>
  <si>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</si>
  <si>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</si>
  <si>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</si>
  <si>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</si>
  <si>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</si>
  <si>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4180</t>
  </si>
  <si>
    <t>Równoważniki pieniężne i ekwiwalenty dla żołnierzy i funkcjonariuszy</t>
  </si>
  <si>
    <t>4250</t>
  </si>
  <si>
    <t>Zakup sprzętu i uzbrojenia</t>
  </si>
  <si>
    <t>4270</t>
  </si>
  <si>
    <t>Zakup usług remontowych</t>
  </si>
  <si>
    <t>4520</t>
  </si>
  <si>
    <t>Opłaty na rzecz budżetów jednostek samorządu terytorialnego</t>
  </si>
  <si>
    <t>851</t>
  </si>
  <si>
    <t>Ochrona zdrowia</t>
  </si>
  <si>
    <t>85156</t>
  </si>
  <si>
    <t>Składki na ubezpieczenie zdrowotne oraz świadczenia dla osób nie objętych obowiązkiem ubezpieczenia zdrowotnego</t>
  </si>
  <si>
    <t>4130</t>
  </si>
  <si>
    <t>Składki na ubezpieczenie zdrowotne</t>
  </si>
  <si>
    <t>852</t>
  </si>
  <si>
    <t>Pomoc społeczna</t>
  </si>
  <si>
    <t>85205</t>
  </si>
  <si>
    <t>Zadania w zakresie przeciwdziałania przemocy w rodzinie</t>
  </si>
  <si>
    <t>4230</t>
  </si>
  <si>
    <t>Zakup leków, wyrobów medycznych i produktów biobójczych</t>
  </si>
  <si>
    <t>Razem:</t>
  </si>
  <si>
    <t>4220</t>
  </si>
  <si>
    <t>Zakup środków żywności</t>
  </si>
  <si>
    <t>Wydatki związane z realizacją zadań z zakresu administracji rządowej i innych zadań zleconych jednostce samorządu terytorialnego odrębnymi ustawami w I półroczu 2014 roku</t>
  </si>
  <si>
    <t>Plan wydatków na 2014 rok</t>
  </si>
  <si>
    <t>Wykonanie wydatków za I półrocze 2014 roku</t>
  </si>
  <si>
    <t>4590</t>
  </si>
  <si>
    <t>Kary i odszkodowania wypłacane na rzecz osób fizycznych</t>
  </si>
  <si>
    <t>3020</t>
  </si>
  <si>
    <t>Wydatki osobowe niezaliczone do wynagrodzeń</t>
  </si>
  <si>
    <t>6050</t>
  </si>
  <si>
    <t>Wydatki inwestycyjne jednostek budżetowych</t>
  </si>
  <si>
    <t xml:space="preserve">Załącznik Nr 1.7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</si>
</sst>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0"/>
    </font>
    <font>
      <sz val="8.25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6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9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37" borderId="29" xfId="0" applyNumberFormat="1" applyFont="1" applyFill="1" applyBorder="1" applyAlignment="1" applyProtection="1">
      <alignment horizontal="left"/>
      <protection locked="0"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31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2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3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4" xfId="0" applyNumberFormat="1" applyFont="1" applyFill="1" applyBorder="1" applyAlignment="1" applyProtection="1">
      <alignment horizontal="right" vertical="center" wrapText="1"/>
      <protection locked="0"/>
    </xf>
    <xf numFmtId="4" fontId="9" fillId="35" borderId="27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27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5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36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9" fontId="7" fillId="34" borderId="37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38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39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0" xfId="0" applyNumberFormat="1" applyFont="1" applyFill="1" applyBorder="1" applyAlignment="1" applyProtection="1">
      <alignment horizontal="left" vertical="top" wrapText="1"/>
      <protection locked="0"/>
    </xf>
    <xf numFmtId="49" fontId="1" fillId="35" borderId="0" xfId="0" applyNumberFormat="1" applyFont="1" applyFill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showGridLines="0" tabSelected="1" zoomScale="115" zoomScaleNormal="115" zoomScalePageLayoutView="0" workbookViewId="0" topLeftCell="A1">
      <selection activeCell="A1" sqref="A1:H106"/>
    </sheetView>
  </sheetViews>
  <sheetFormatPr defaultColWidth="9.33203125" defaultRowHeight="12.75"/>
  <cols>
    <col min="1" max="1" width="2.5" style="0" customWidth="1"/>
    <col min="2" max="2" width="8.16015625" style="0" customWidth="1"/>
    <col min="3" max="3" width="10.5" style="0" customWidth="1"/>
    <col min="4" max="4" width="10.16015625" style="0" customWidth="1"/>
    <col min="5" max="5" width="68" style="0" customWidth="1"/>
    <col min="6" max="6" width="18.83203125" style="0" customWidth="1"/>
    <col min="7" max="7" width="21.33203125" style="0" customWidth="1"/>
    <col min="8" max="8" width="7.66015625" style="0" customWidth="1"/>
  </cols>
  <sheetData>
    <row r="1" spans="1:8" ht="21.75" customHeight="1">
      <c r="A1" s="1"/>
      <c r="B1" s="1"/>
      <c r="C1" s="1"/>
      <c r="D1" s="1"/>
      <c r="E1" s="34"/>
      <c r="F1" s="34"/>
      <c r="G1" s="59" t="s">
        <v>118</v>
      </c>
      <c r="H1" s="34"/>
    </row>
    <row r="2" spans="2:8" ht="9" customHeight="1">
      <c r="B2" s="63"/>
      <c r="C2" s="63"/>
      <c r="D2" s="63"/>
      <c r="E2" s="63"/>
      <c r="F2" s="63"/>
      <c r="G2" s="63"/>
      <c r="H2" s="64"/>
    </row>
    <row r="3" spans="1:8" ht="28.5" customHeight="1">
      <c r="A3" s="1"/>
      <c r="B3" s="65" t="s">
        <v>109</v>
      </c>
      <c r="C3" s="65"/>
      <c r="D3" s="65"/>
      <c r="E3" s="65"/>
      <c r="F3" s="65"/>
      <c r="G3" s="65"/>
      <c r="H3" s="1"/>
    </row>
    <row r="4" spans="1:8" ht="12.75" customHeight="1" thickBot="1">
      <c r="A4" s="1"/>
      <c r="B4" s="2"/>
      <c r="C4" s="2"/>
      <c r="D4" s="2"/>
      <c r="E4" s="2"/>
      <c r="F4" s="2"/>
      <c r="G4" s="2"/>
      <c r="H4" s="1"/>
    </row>
    <row r="5" spans="2:7" ht="36.75" customHeight="1" thickBot="1">
      <c r="B5" s="24" t="s">
        <v>0</v>
      </c>
      <c r="C5" s="25" t="s">
        <v>1</v>
      </c>
      <c r="D5" s="26" t="s">
        <v>2</v>
      </c>
      <c r="E5" s="26" t="s">
        <v>3</v>
      </c>
      <c r="F5" s="26" t="s">
        <v>110</v>
      </c>
      <c r="G5" s="35" t="s">
        <v>111</v>
      </c>
    </row>
    <row r="6" spans="2:7" ht="16.5" customHeight="1">
      <c r="B6" s="27" t="s">
        <v>4</v>
      </c>
      <c r="C6" s="28"/>
      <c r="D6" s="29"/>
      <c r="E6" s="30" t="s">
        <v>5</v>
      </c>
      <c r="F6" s="41">
        <f>F7</f>
        <v>36000</v>
      </c>
      <c r="G6" s="41">
        <f>G7</f>
        <v>0</v>
      </c>
    </row>
    <row r="7" spans="2:7" ht="16.5" customHeight="1">
      <c r="B7" s="15"/>
      <c r="C7" s="20" t="s">
        <v>6</v>
      </c>
      <c r="D7" s="9"/>
      <c r="E7" s="10" t="s">
        <v>7</v>
      </c>
      <c r="F7" s="42">
        <f>F8</f>
        <v>36000</v>
      </c>
      <c r="G7" s="42">
        <f>G8</f>
        <v>0</v>
      </c>
    </row>
    <row r="8" spans="2:7" ht="16.5" customHeight="1">
      <c r="B8" s="16"/>
      <c r="C8" s="21"/>
      <c r="D8" s="6" t="s">
        <v>8</v>
      </c>
      <c r="E8" s="7" t="s">
        <v>9</v>
      </c>
      <c r="F8" s="43">
        <v>36000</v>
      </c>
      <c r="G8" s="43">
        <v>0</v>
      </c>
    </row>
    <row r="9" spans="2:7" ht="16.5" customHeight="1">
      <c r="B9" s="14" t="s">
        <v>10</v>
      </c>
      <c r="C9" s="19"/>
      <c r="D9" s="4"/>
      <c r="E9" s="5" t="s">
        <v>11</v>
      </c>
      <c r="F9" s="44">
        <f>F10</f>
        <v>27000</v>
      </c>
      <c r="G9" s="44">
        <f>G10</f>
        <v>11013.02</v>
      </c>
    </row>
    <row r="10" spans="2:7" ht="16.5" customHeight="1">
      <c r="B10" s="15"/>
      <c r="C10" s="20" t="s">
        <v>12</v>
      </c>
      <c r="D10" s="9"/>
      <c r="E10" s="10" t="s">
        <v>13</v>
      </c>
      <c r="F10" s="42">
        <f>SUM(F11:F18)</f>
        <v>27000</v>
      </c>
      <c r="G10" s="42">
        <f>SUM(G11:G18)</f>
        <v>11013.02</v>
      </c>
    </row>
    <row r="11" spans="2:7" ht="16.5" customHeight="1">
      <c r="B11" s="16"/>
      <c r="C11" s="21"/>
      <c r="D11" s="6" t="s">
        <v>16</v>
      </c>
      <c r="E11" s="7" t="s">
        <v>17</v>
      </c>
      <c r="F11" s="43">
        <v>2000</v>
      </c>
      <c r="G11" s="43">
        <v>1756.5</v>
      </c>
    </row>
    <row r="12" spans="2:7" ht="16.5" customHeight="1">
      <c r="B12" s="16"/>
      <c r="C12" s="21"/>
      <c r="D12" s="6" t="s">
        <v>90</v>
      </c>
      <c r="E12" s="52" t="s">
        <v>91</v>
      </c>
      <c r="F12" s="43">
        <v>1048</v>
      </c>
      <c r="G12" s="43">
        <v>523.8</v>
      </c>
    </row>
    <row r="13" spans="2:7" ht="16.5" customHeight="1">
      <c r="B13" s="16"/>
      <c r="C13" s="21"/>
      <c r="D13" s="6" t="s">
        <v>8</v>
      </c>
      <c r="E13" s="7" t="s">
        <v>9</v>
      </c>
      <c r="F13" s="43">
        <v>12508</v>
      </c>
      <c r="G13" s="43">
        <v>4235.38</v>
      </c>
    </row>
    <row r="14" spans="2:7" ht="16.5" customHeight="1">
      <c r="B14" s="16"/>
      <c r="C14" s="21"/>
      <c r="D14" s="6" t="s">
        <v>18</v>
      </c>
      <c r="E14" s="7" t="s">
        <v>19</v>
      </c>
      <c r="F14" s="43">
        <v>1000</v>
      </c>
      <c r="G14" s="43">
        <v>1000</v>
      </c>
    </row>
    <row r="15" spans="2:7" ht="16.5" customHeight="1">
      <c r="B15" s="16"/>
      <c r="C15" s="21"/>
      <c r="D15" s="6" t="s">
        <v>20</v>
      </c>
      <c r="E15" s="7" t="s">
        <v>21</v>
      </c>
      <c r="F15" s="43">
        <v>500</v>
      </c>
      <c r="G15" s="43">
        <v>291</v>
      </c>
    </row>
    <row r="16" spans="2:7" ht="20.25" customHeight="1">
      <c r="B16" s="16"/>
      <c r="C16" s="21"/>
      <c r="D16" s="6" t="s">
        <v>22</v>
      </c>
      <c r="E16" s="7" t="s">
        <v>23</v>
      </c>
      <c r="F16" s="43">
        <v>5500</v>
      </c>
      <c r="G16" s="43">
        <v>2635</v>
      </c>
    </row>
    <row r="17" spans="2:7" ht="20.25" customHeight="1">
      <c r="B17" s="16"/>
      <c r="C17" s="21"/>
      <c r="D17" s="6" t="s">
        <v>112</v>
      </c>
      <c r="E17" s="7" t="s">
        <v>113</v>
      </c>
      <c r="F17" s="43">
        <v>444</v>
      </c>
      <c r="G17" s="43">
        <v>444</v>
      </c>
    </row>
    <row r="18" spans="2:7" ht="16.5" customHeight="1">
      <c r="B18" s="16"/>
      <c r="C18" s="21"/>
      <c r="D18" s="6" t="s">
        <v>24</v>
      </c>
      <c r="E18" s="7" t="s">
        <v>25</v>
      </c>
      <c r="F18" s="43">
        <v>4000</v>
      </c>
      <c r="G18" s="43">
        <v>127.34</v>
      </c>
    </row>
    <row r="19" spans="2:7" ht="16.5" customHeight="1">
      <c r="B19" s="14" t="s">
        <v>26</v>
      </c>
      <c r="C19" s="19"/>
      <c r="D19" s="4"/>
      <c r="E19" s="5" t="s">
        <v>27</v>
      </c>
      <c r="F19" s="44">
        <f>F20+F22+F24</f>
        <v>324561</v>
      </c>
      <c r="G19" s="44">
        <f>G20+G22+G24</f>
        <v>137512.21</v>
      </c>
    </row>
    <row r="20" spans="2:7" ht="16.5" customHeight="1">
      <c r="B20" s="15"/>
      <c r="C20" s="20" t="s">
        <v>28</v>
      </c>
      <c r="D20" s="9"/>
      <c r="E20" s="10" t="s">
        <v>29</v>
      </c>
      <c r="F20" s="42">
        <f>F21</f>
        <v>50000</v>
      </c>
      <c r="G20" s="42">
        <f>G21</f>
        <v>0</v>
      </c>
    </row>
    <row r="21" spans="2:7" ht="16.5" customHeight="1">
      <c r="B21" s="16"/>
      <c r="C21" s="21"/>
      <c r="D21" s="6" t="s">
        <v>8</v>
      </c>
      <c r="E21" s="7" t="s">
        <v>9</v>
      </c>
      <c r="F21" s="43">
        <v>50000</v>
      </c>
      <c r="G21" s="43">
        <v>0</v>
      </c>
    </row>
    <row r="22" spans="2:7" ht="16.5" customHeight="1">
      <c r="B22" s="15"/>
      <c r="C22" s="20" t="s">
        <v>30</v>
      </c>
      <c r="D22" s="9"/>
      <c r="E22" s="10" t="s">
        <v>31</v>
      </c>
      <c r="F22" s="42">
        <f>F23</f>
        <v>6000</v>
      </c>
      <c r="G22" s="42">
        <f>G23</f>
        <v>0</v>
      </c>
    </row>
    <row r="23" spans="2:7" ht="16.5" customHeight="1">
      <c r="B23" s="16"/>
      <c r="C23" s="21"/>
      <c r="D23" s="6" t="s">
        <v>8</v>
      </c>
      <c r="E23" s="7" t="s">
        <v>9</v>
      </c>
      <c r="F23" s="43">
        <v>6000</v>
      </c>
      <c r="G23" s="43">
        <v>0</v>
      </c>
    </row>
    <row r="24" spans="2:7" ht="16.5" customHeight="1">
      <c r="B24" s="15"/>
      <c r="C24" s="20" t="s">
        <v>32</v>
      </c>
      <c r="D24" s="9"/>
      <c r="E24" s="10" t="s">
        <v>33</v>
      </c>
      <c r="F24" s="42">
        <f>F25+F26+F27+F28+F29+F30+F31+F32+F33+F34+F35+F36+F37+F38+F39+F40+F41+F42+F43</f>
        <v>268561</v>
      </c>
      <c r="G24" s="42">
        <f>G25+G26+G27+G28+G29+G30+G31+G32+G33+G34+G35+G36+G37+G38+G39+G40+G41+G42+G43</f>
        <v>137512.21</v>
      </c>
    </row>
    <row r="25" spans="2:7" ht="16.5" customHeight="1">
      <c r="B25" s="16"/>
      <c r="C25" s="21"/>
      <c r="D25" s="6" t="s">
        <v>34</v>
      </c>
      <c r="E25" s="7" t="s">
        <v>35</v>
      </c>
      <c r="F25" s="43">
        <v>83580</v>
      </c>
      <c r="G25" s="43">
        <v>35820</v>
      </c>
    </row>
    <row r="26" spans="2:7" ht="16.5" customHeight="1">
      <c r="B26" s="16"/>
      <c r="C26" s="21"/>
      <c r="D26" s="6" t="s">
        <v>36</v>
      </c>
      <c r="E26" s="7" t="s">
        <v>37</v>
      </c>
      <c r="F26" s="43">
        <v>110839</v>
      </c>
      <c r="G26" s="43">
        <v>55356</v>
      </c>
    </row>
    <row r="27" spans="2:7" ht="16.5" customHeight="1">
      <c r="B27" s="16"/>
      <c r="C27" s="21"/>
      <c r="D27" s="6" t="s">
        <v>38</v>
      </c>
      <c r="E27" s="7" t="s">
        <v>39</v>
      </c>
      <c r="F27" s="43">
        <v>15234</v>
      </c>
      <c r="G27" s="43">
        <v>15233.83</v>
      </c>
    </row>
    <row r="28" spans="2:7" ht="16.5" customHeight="1">
      <c r="B28" s="16"/>
      <c r="C28" s="21"/>
      <c r="D28" s="6" t="s">
        <v>40</v>
      </c>
      <c r="E28" s="7" t="s">
        <v>41</v>
      </c>
      <c r="F28" s="43">
        <v>36292</v>
      </c>
      <c r="G28" s="43">
        <v>19355.89</v>
      </c>
    </row>
    <row r="29" spans="2:7" ht="16.5" customHeight="1">
      <c r="B29" s="16"/>
      <c r="C29" s="21"/>
      <c r="D29" s="6" t="s">
        <v>42</v>
      </c>
      <c r="E29" s="7" t="s">
        <v>43</v>
      </c>
      <c r="F29" s="43">
        <v>4851</v>
      </c>
      <c r="G29" s="43">
        <v>1026.81</v>
      </c>
    </row>
    <row r="30" spans="2:7" ht="16.5" customHeight="1">
      <c r="B30" s="16"/>
      <c r="C30" s="21"/>
      <c r="D30" s="6" t="s">
        <v>14</v>
      </c>
      <c r="E30" s="7" t="s">
        <v>15</v>
      </c>
      <c r="F30" s="43">
        <v>2850</v>
      </c>
      <c r="G30" s="43">
        <v>2026</v>
      </c>
    </row>
    <row r="31" spans="2:7" ht="16.5" customHeight="1">
      <c r="B31" s="16"/>
      <c r="C31" s="21"/>
      <c r="D31" s="6" t="s">
        <v>16</v>
      </c>
      <c r="E31" s="7" t="s">
        <v>17</v>
      </c>
      <c r="F31" s="43">
        <v>2517</v>
      </c>
      <c r="G31" s="43">
        <v>2013.28</v>
      </c>
    </row>
    <row r="32" spans="2:7" ht="16.5" customHeight="1">
      <c r="B32" s="16"/>
      <c r="C32" s="21"/>
      <c r="D32" s="6" t="s">
        <v>44</v>
      </c>
      <c r="E32" s="7" t="s">
        <v>45</v>
      </c>
      <c r="F32" s="43">
        <v>200</v>
      </c>
      <c r="G32" s="43">
        <v>0</v>
      </c>
    </row>
    <row r="33" spans="2:7" ht="16.5" customHeight="1">
      <c r="B33" s="16"/>
      <c r="C33" s="21"/>
      <c r="D33" s="6" t="s">
        <v>8</v>
      </c>
      <c r="E33" s="7" t="s">
        <v>9</v>
      </c>
      <c r="F33" s="43">
        <v>3052</v>
      </c>
      <c r="G33" s="43">
        <v>1397.3</v>
      </c>
    </row>
    <row r="34" spans="2:7" ht="16.5" customHeight="1">
      <c r="B34" s="16"/>
      <c r="C34" s="21"/>
      <c r="D34" s="6" t="s">
        <v>46</v>
      </c>
      <c r="E34" s="7" t="s">
        <v>47</v>
      </c>
      <c r="F34" s="43">
        <v>464</v>
      </c>
      <c r="G34" s="43">
        <v>294</v>
      </c>
    </row>
    <row r="35" spans="2:7" ht="26.25" customHeight="1">
      <c r="B35" s="16"/>
      <c r="C35" s="21"/>
      <c r="D35" s="6" t="s">
        <v>48</v>
      </c>
      <c r="E35" s="7" t="s">
        <v>49</v>
      </c>
      <c r="F35" s="43">
        <v>430</v>
      </c>
      <c r="G35" s="43">
        <v>240.73</v>
      </c>
    </row>
    <row r="36" spans="2:7" ht="26.25" customHeight="1">
      <c r="B36" s="16"/>
      <c r="C36" s="21"/>
      <c r="D36" s="6" t="s">
        <v>50</v>
      </c>
      <c r="E36" s="7" t="s">
        <v>51</v>
      </c>
      <c r="F36" s="43">
        <v>590</v>
      </c>
      <c r="G36" s="43">
        <v>391.61</v>
      </c>
    </row>
    <row r="37" spans="2:7" ht="21" customHeight="1">
      <c r="B37" s="16"/>
      <c r="C37" s="21"/>
      <c r="D37" s="6" t="s">
        <v>52</v>
      </c>
      <c r="E37" s="7" t="s">
        <v>53</v>
      </c>
      <c r="F37" s="43">
        <v>200</v>
      </c>
      <c r="G37" s="43">
        <v>0</v>
      </c>
    </row>
    <row r="38" spans="2:7" ht="19.5" customHeight="1">
      <c r="B38" s="16"/>
      <c r="C38" s="21"/>
      <c r="D38" s="6" t="s">
        <v>54</v>
      </c>
      <c r="E38" s="7" t="s">
        <v>55</v>
      </c>
      <c r="F38" s="43">
        <v>1983</v>
      </c>
      <c r="G38" s="43">
        <v>1485</v>
      </c>
    </row>
    <row r="39" spans="2:7" ht="16.5" customHeight="1">
      <c r="B39" s="16"/>
      <c r="C39" s="21"/>
      <c r="D39" s="6" t="s">
        <v>56</v>
      </c>
      <c r="E39" s="7" t="s">
        <v>57</v>
      </c>
      <c r="F39" s="43">
        <v>250</v>
      </c>
      <c r="G39" s="43">
        <v>0</v>
      </c>
    </row>
    <row r="40" spans="2:7" ht="16.5" customHeight="1">
      <c r="B40" s="16"/>
      <c r="C40" s="21"/>
      <c r="D40" s="6" t="s">
        <v>18</v>
      </c>
      <c r="E40" s="7" t="s">
        <v>19</v>
      </c>
      <c r="F40" s="43">
        <v>1000</v>
      </c>
      <c r="G40" s="43">
        <v>0</v>
      </c>
    </row>
    <row r="41" spans="2:7" ht="16.5" customHeight="1">
      <c r="B41" s="16"/>
      <c r="C41" s="21"/>
      <c r="D41" s="6" t="s">
        <v>58</v>
      </c>
      <c r="E41" s="7" t="s">
        <v>59</v>
      </c>
      <c r="F41" s="43">
        <v>3829</v>
      </c>
      <c r="G41" s="43">
        <v>2871.76</v>
      </c>
    </row>
    <row r="42" spans="2:7" ht="16.5" customHeight="1">
      <c r="B42" s="16"/>
      <c r="C42" s="21"/>
      <c r="D42" s="6" t="s">
        <v>60</v>
      </c>
      <c r="E42" s="7" t="s">
        <v>61</v>
      </c>
      <c r="F42" s="43">
        <v>200</v>
      </c>
      <c r="G42" s="43">
        <v>0</v>
      </c>
    </row>
    <row r="43" spans="2:7" ht="16.5" customHeight="1">
      <c r="B43" s="16"/>
      <c r="C43" s="21"/>
      <c r="D43" s="6" t="s">
        <v>62</v>
      </c>
      <c r="E43" s="7" t="s">
        <v>63</v>
      </c>
      <c r="F43" s="43">
        <v>200</v>
      </c>
      <c r="G43" s="43">
        <v>0</v>
      </c>
    </row>
    <row r="44" spans="2:7" ht="16.5" customHeight="1">
      <c r="B44" s="14" t="s">
        <v>64</v>
      </c>
      <c r="C44" s="19"/>
      <c r="D44" s="4"/>
      <c r="E44" s="5" t="s">
        <v>65</v>
      </c>
      <c r="F44" s="44">
        <f>F45+F51</f>
        <v>127407</v>
      </c>
      <c r="G44" s="44">
        <f>G45+G51</f>
        <v>73084.9</v>
      </c>
    </row>
    <row r="45" spans="2:7" ht="16.5" customHeight="1">
      <c r="B45" s="17"/>
      <c r="C45" s="20" t="s">
        <v>66</v>
      </c>
      <c r="D45" s="9"/>
      <c r="E45" s="10" t="s">
        <v>67</v>
      </c>
      <c r="F45" s="42">
        <f>F46+F47+F48+F49+F50</f>
        <v>113407</v>
      </c>
      <c r="G45" s="42">
        <f>G46+G47+G48+G49+G50</f>
        <v>59084.899999999994</v>
      </c>
    </row>
    <row r="46" spans="2:7" ht="16.5" customHeight="1">
      <c r="B46" s="16"/>
      <c r="C46" s="21"/>
      <c r="D46" s="6" t="s">
        <v>34</v>
      </c>
      <c r="E46" s="7" t="s">
        <v>35</v>
      </c>
      <c r="F46" s="43">
        <v>84600</v>
      </c>
      <c r="G46" s="43">
        <v>42300</v>
      </c>
    </row>
    <row r="47" spans="2:7" ht="16.5" customHeight="1">
      <c r="B47" s="16"/>
      <c r="C47" s="21"/>
      <c r="D47" s="6" t="s">
        <v>38</v>
      </c>
      <c r="E47" s="7" t="s">
        <v>39</v>
      </c>
      <c r="F47" s="43">
        <v>7235</v>
      </c>
      <c r="G47" s="43">
        <v>7235</v>
      </c>
    </row>
    <row r="48" spans="2:7" ht="16.5" customHeight="1">
      <c r="B48" s="16"/>
      <c r="C48" s="21"/>
      <c r="D48" s="6" t="s">
        <v>40</v>
      </c>
      <c r="E48" s="7" t="s">
        <v>41</v>
      </c>
      <c r="F48" s="43">
        <v>15720</v>
      </c>
      <c r="G48" s="43">
        <v>6137.95</v>
      </c>
    </row>
    <row r="49" spans="2:7" ht="16.5" customHeight="1">
      <c r="B49" s="16"/>
      <c r="C49" s="21"/>
      <c r="D49" s="6" t="s">
        <v>42</v>
      </c>
      <c r="E49" s="7" t="s">
        <v>43</v>
      </c>
      <c r="F49" s="43">
        <v>2220</v>
      </c>
      <c r="G49" s="43">
        <v>687.95</v>
      </c>
    </row>
    <row r="50" spans="2:7" ht="16.5" customHeight="1">
      <c r="B50" s="16"/>
      <c r="C50" s="21"/>
      <c r="D50" s="6" t="s">
        <v>58</v>
      </c>
      <c r="E50" s="7" t="s">
        <v>59</v>
      </c>
      <c r="F50" s="43">
        <v>3632</v>
      </c>
      <c r="G50" s="43">
        <v>2724</v>
      </c>
    </row>
    <row r="51" spans="2:7" ht="16.5" customHeight="1">
      <c r="B51" s="15"/>
      <c r="C51" s="20" t="s">
        <v>68</v>
      </c>
      <c r="D51" s="9"/>
      <c r="E51" s="10" t="s">
        <v>69</v>
      </c>
      <c r="F51" s="42">
        <f>F52+F53+F54+F55</f>
        <v>14000</v>
      </c>
      <c r="G51" s="42">
        <f>G52+G53+G54+G55</f>
        <v>14000</v>
      </c>
    </row>
    <row r="52" spans="2:7" ht="16.5" customHeight="1">
      <c r="B52" s="16"/>
      <c r="C52" s="21"/>
      <c r="D52" s="6" t="s">
        <v>70</v>
      </c>
      <c r="E52" s="7" t="s">
        <v>71</v>
      </c>
      <c r="F52" s="43">
        <v>6300</v>
      </c>
      <c r="G52" s="43">
        <v>6300</v>
      </c>
    </row>
    <row r="53" spans="2:7" ht="16.5" customHeight="1">
      <c r="B53" s="16"/>
      <c r="C53" s="21"/>
      <c r="D53" s="6" t="s">
        <v>40</v>
      </c>
      <c r="E53" s="7" t="s">
        <v>41</v>
      </c>
      <c r="F53" s="43">
        <v>925.45</v>
      </c>
      <c r="G53" s="43">
        <v>925.45</v>
      </c>
    </row>
    <row r="54" spans="2:7" ht="16.5" customHeight="1">
      <c r="B54" s="16"/>
      <c r="C54" s="21"/>
      <c r="D54" s="6" t="s">
        <v>42</v>
      </c>
      <c r="E54" s="7" t="s">
        <v>43</v>
      </c>
      <c r="F54" s="43">
        <v>12.54</v>
      </c>
      <c r="G54" s="43">
        <v>12.54</v>
      </c>
    </row>
    <row r="55" spans="2:7" ht="16.5" customHeight="1" thickBot="1">
      <c r="B55" s="31"/>
      <c r="C55" s="23"/>
      <c r="D55" s="32" t="s">
        <v>72</v>
      </c>
      <c r="E55" s="33" t="s">
        <v>73</v>
      </c>
      <c r="F55" s="45">
        <v>6762.01</v>
      </c>
      <c r="G55" s="45">
        <v>6762.01</v>
      </c>
    </row>
    <row r="56" spans="2:7" ht="33" customHeight="1">
      <c r="B56" s="13" t="s">
        <v>0</v>
      </c>
      <c r="C56" s="18" t="s">
        <v>1</v>
      </c>
      <c r="D56" s="3" t="s">
        <v>2</v>
      </c>
      <c r="E56" s="3" t="s">
        <v>3</v>
      </c>
      <c r="F56" s="26" t="s">
        <v>110</v>
      </c>
      <c r="G56" s="35" t="s">
        <v>111</v>
      </c>
    </row>
    <row r="57" spans="2:7" ht="22.5" customHeight="1">
      <c r="B57" s="14" t="s">
        <v>74</v>
      </c>
      <c r="C57" s="19"/>
      <c r="D57" s="4"/>
      <c r="E57" s="5" t="s">
        <v>75</v>
      </c>
      <c r="F57" s="44">
        <f>F58</f>
        <v>3287000</v>
      </c>
      <c r="G57" s="44">
        <f>G58</f>
        <v>1651901.1500000001</v>
      </c>
    </row>
    <row r="58" spans="2:7" ht="16.5" customHeight="1">
      <c r="B58" s="15"/>
      <c r="C58" s="20" t="s">
        <v>76</v>
      </c>
      <c r="D58" s="9"/>
      <c r="E58" s="10" t="s">
        <v>77</v>
      </c>
      <c r="F58" s="42">
        <f>SUM(F59:F84)</f>
        <v>3287000</v>
      </c>
      <c r="G58" s="42">
        <f>SUM(G59:G84)</f>
        <v>1651901.1500000001</v>
      </c>
    </row>
    <row r="59" spans="2:7" ht="16.5" customHeight="1">
      <c r="B59" s="15"/>
      <c r="C59" s="55"/>
      <c r="D59" s="58" t="s">
        <v>114</v>
      </c>
      <c r="E59" s="56" t="s">
        <v>115</v>
      </c>
      <c r="F59" s="57">
        <v>5000</v>
      </c>
      <c r="G59" s="57">
        <v>54.72</v>
      </c>
    </row>
    <row r="60" spans="2:10" ht="25.5" customHeight="1">
      <c r="B60" s="16"/>
      <c r="C60" s="21"/>
      <c r="D60" s="6" t="s">
        <v>78</v>
      </c>
      <c r="E60" s="7" t="s">
        <v>79</v>
      </c>
      <c r="F60" s="43">
        <v>164000</v>
      </c>
      <c r="G60" s="43">
        <v>62855.89</v>
      </c>
      <c r="H60" s="54"/>
      <c r="I60" s="54"/>
      <c r="J60" s="54"/>
    </row>
    <row r="61" spans="2:10" ht="16.5" customHeight="1">
      <c r="B61" s="16"/>
      <c r="C61" s="21"/>
      <c r="D61" s="6" t="s">
        <v>36</v>
      </c>
      <c r="E61" s="7" t="s">
        <v>37</v>
      </c>
      <c r="F61" s="43">
        <v>61000</v>
      </c>
      <c r="G61" s="43">
        <v>29856.86</v>
      </c>
      <c r="H61" s="54"/>
      <c r="I61" s="54"/>
      <c r="J61" s="54"/>
    </row>
    <row r="62" spans="2:10" ht="16.5" customHeight="1">
      <c r="B62" s="16"/>
      <c r="C62" s="21"/>
      <c r="D62" s="6" t="s">
        <v>38</v>
      </c>
      <c r="E62" s="7" t="s">
        <v>39</v>
      </c>
      <c r="F62" s="43">
        <v>5020</v>
      </c>
      <c r="G62" s="43">
        <v>5019.69</v>
      </c>
      <c r="H62" s="54"/>
      <c r="I62" s="54"/>
      <c r="J62" s="54"/>
    </row>
    <row r="63" spans="2:10" ht="21.75" customHeight="1">
      <c r="B63" s="16"/>
      <c r="C63" s="21"/>
      <c r="D63" s="6" t="s">
        <v>80</v>
      </c>
      <c r="E63" s="7" t="s">
        <v>81</v>
      </c>
      <c r="F63" s="43">
        <v>2111000</v>
      </c>
      <c r="G63" s="43">
        <v>1027843.54</v>
      </c>
      <c r="H63" s="54"/>
      <c r="I63" s="54"/>
      <c r="J63" s="54"/>
    </row>
    <row r="64" spans="2:10" ht="24" customHeight="1">
      <c r="B64" s="16"/>
      <c r="C64" s="21"/>
      <c r="D64" s="6" t="s">
        <v>82</v>
      </c>
      <c r="E64" s="7" t="s">
        <v>83</v>
      </c>
      <c r="F64" s="43">
        <v>384000</v>
      </c>
      <c r="G64" s="43">
        <v>125154.03</v>
      </c>
      <c r="H64" s="54"/>
      <c r="I64" s="54"/>
      <c r="J64" s="54"/>
    </row>
    <row r="65" spans="2:10" ht="25.5" customHeight="1">
      <c r="B65" s="16"/>
      <c r="C65" s="21"/>
      <c r="D65" s="6" t="s">
        <v>84</v>
      </c>
      <c r="E65" s="7" t="s">
        <v>85</v>
      </c>
      <c r="F65" s="43">
        <v>175980</v>
      </c>
      <c r="G65" s="43">
        <v>161739.85</v>
      </c>
      <c r="H65" s="54"/>
      <c r="I65" s="54"/>
      <c r="J65" s="54"/>
    </row>
    <row r="66" spans="2:10" ht="16.5" customHeight="1">
      <c r="B66" s="16"/>
      <c r="C66" s="21"/>
      <c r="D66" s="6" t="s">
        <v>40</v>
      </c>
      <c r="E66" s="7" t="s">
        <v>41</v>
      </c>
      <c r="F66" s="43">
        <v>12100</v>
      </c>
      <c r="G66" s="43">
        <v>6344.05</v>
      </c>
      <c r="H66" s="54"/>
      <c r="I66" s="54"/>
      <c r="J66" s="54"/>
    </row>
    <row r="67" spans="2:10" ht="16.5" customHeight="1">
      <c r="B67" s="16"/>
      <c r="C67" s="21"/>
      <c r="D67" s="6" t="s">
        <v>42</v>
      </c>
      <c r="E67" s="7" t="s">
        <v>43</v>
      </c>
      <c r="F67" s="43">
        <v>1900</v>
      </c>
      <c r="G67" s="43">
        <v>844.44</v>
      </c>
      <c r="H67" s="54"/>
      <c r="I67" s="54"/>
      <c r="J67" s="54"/>
    </row>
    <row r="68" spans="2:10" ht="16.5" customHeight="1">
      <c r="B68" s="16"/>
      <c r="C68" s="21"/>
      <c r="D68" s="6" t="s">
        <v>72</v>
      </c>
      <c r="E68" s="7" t="s">
        <v>73</v>
      </c>
      <c r="F68" s="43">
        <v>3000</v>
      </c>
      <c r="G68" s="43">
        <v>0</v>
      </c>
      <c r="H68" s="54"/>
      <c r="I68" s="54"/>
      <c r="J68" s="54"/>
    </row>
    <row r="69" spans="2:10" ht="21" customHeight="1">
      <c r="B69" s="16"/>
      <c r="C69" s="21"/>
      <c r="D69" s="6" t="s">
        <v>86</v>
      </c>
      <c r="E69" s="7" t="s">
        <v>87</v>
      </c>
      <c r="F69" s="43">
        <v>83196.64</v>
      </c>
      <c r="G69" s="43">
        <v>83196.64</v>
      </c>
      <c r="H69" s="54"/>
      <c r="I69" s="54"/>
      <c r="J69" s="54"/>
    </row>
    <row r="70" spans="2:10" ht="16.5" customHeight="1">
      <c r="B70" s="16"/>
      <c r="C70" s="21"/>
      <c r="D70" s="6" t="s">
        <v>14</v>
      </c>
      <c r="E70" s="7" t="s">
        <v>15</v>
      </c>
      <c r="F70" s="43">
        <v>107803.36</v>
      </c>
      <c r="G70" s="43">
        <v>57841.71</v>
      </c>
      <c r="H70" s="54"/>
      <c r="I70" s="54"/>
      <c r="J70" s="54"/>
    </row>
    <row r="71" spans="2:10" ht="16.5" customHeight="1">
      <c r="B71" s="16"/>
      <c r="C71" s="21"/>
      <c r="D71" s="6" t="s">
        <v>88</v>
      </c>
      <c r="E71" s="7" t="s">
        <v>89</v>
      </c>
      <c r="F71" s="43">
        <v>8000</v>
      </c>
      <c r="G71" s="43">
        <v>2036.01</v>
      </c>
      <c r="H71" s="54"/>
      <c r="I71" s="54"/>
      <c r="J71" s="54"/>
    </row>
    <row r="72" spans="2:10" ht="16.5" customHeight="1">
      <c r="B72" s="16"/>
      <c r="C72" s="21"/>
      <c r="D72" s="6" t="s">
        <v>16</v>
      </c>
      <c r="E72" s="7" t="s">
        <v>17</v>
      </c>
      <c r="F72" s="43">
        <v>30000</v>
      </c>
      <c r="G72" s="43">
        <v>17895.17</v>
      </c>
      <c r="H72" s="54"/>
      <c r="I72" s="54"/>
      <c r="J72" s="54"/>
    </row>
    <row r="73" spans="2:10" ht="16.5" customHeight="1">
      <c r="B73" s="16"/>
      <c r="C73" s="21"/>
      <c r="D73" s="6" t="s">
        <v>90</v>
      </c>
      <c r="E73" s="7" t="s">
        <v>91</v>
      </c>
      <c r="F73" s="43">
        <v>20000</v>
      </c>
      <c r="G73" s="43">
        <v>14690.36</v>
      </c>
      <c r="H73" s="54"/>
      <c r="I73" s="54"/>
      <c r="J73" s="54"/>
    </row>
    <row r="74" spans="2:10" ht="16.5" customHeight="1">
      <c r="B74" s="16"/>
      <c r="C74" s="21"/>
      <c r="D74" s="6" t="s">
        <v>44</v>
      </c>
      <c r="E74" s="7" t="s">
        <v>45</v>
      </c>
      <c r="F74" s="43">
        <v>9000</v>
      </c>
      <c r="G74" s="43">
        <v>7996.3</v>
      </c>
      <c r="H74" s="54"/>
      <c r="I74" s="54"/>
      <c r="J74" s="54"/>
    </row>
    <row r="75" spans="2:10" ht="16.5" customHeight="1">
      <c r="B75" s="16"/>
      <c r="C75" s="21"/>
      <c r="D75" s="6" t="s">
        <v>8</v>
      </c>
      <c r="E75" s="7" t="s">
        <v>9</v>
      </c>
      <c r="F75" s="43">
        <v>38188</v>
      </c>
      <c r="G75" s="43">
        <v>23851.56</v>
      </c>
      <c r="H75" s="54"/>
      <c r="I75" s="54"/>
      <c r="J75" s="54"/>
    </row>
    <row r="76" spans="2:10" ht="16.5" customHeight="1">
      <c r="B76" s="16"/>
      <c r="C76" s="21"/>
      <c r="D76" s="6" t="s">
        <v>46</v>
      </c>
      <c r="E76" s="7" t="s">
        <v>47</v>
      </c>
      <c r="F76" s="43">
        <v>2000</v>
      </c>
      <c r="G76" s="43">
        <v>512.4</v>
      </c>
      <c r="H76" s="54"/>
      <c r="I76" s="54"/>
      <c r="J76" s="54"/>
    </row>
    <row r="77" spans="2:10" ht="25.5" customHeight="1">
      <c r="B77" s="16"/>
      <c r="C77" s="21"/>
      <c r="D77" s="6" t="s">
        <v>48</v>
      </c>
      <c r="E77" s="7" t="s">
        <v>49</v>
      </c>
      <c r="F77" s="43">
        <v>5000</v>
      </c>
      <c r="G77" s="43">
        <v>2779.26</v>
      </c>
      <c r="H77" s="54"/>
      <c r="I77" s="54"/>
      <c r="J77" s="54"/>
    </row>
    <row r="78" spans="2:10" ht="24.75" customHeight="1">
      <c r="B78" s="16"/>
      <c r="C78" s="21"/>
      <c r="D78" s="6" t="s">
        <v>50</v>
      </c>
      <c r="E78" s="7" t="s">
        <v>51</v>
      </c>
      <c r="F78" s="43">
        <v>5000</v>
      </c>
      <c r="G78" s="43">
        <v>2110.34</v>
      </c>
      <c r="H78" s="54"/>
      <c r="I78" s="54"/>
      <c r="J78" s="54"/>
    </row>
    <row r="79" spans="2:10" ht="16.5" customHeight="1">
      <c r="B79" s="16"/>
      <c r="C79" s="21"/>
      <c r="D79" s="6" t="s">
        <v>56</v>
      </c>
      <c r="E79" s="7" t="s">
        <v>57</v>
      </c>
      <c r="F79" s="43">
        <v>4000</v>
      </c>
      <c r="G79" s="43">
        <v>2120</v>
      </c>
      <c r="H79" s="54"/>
      <c r="I79" s="54"/>
      <c r="J79" s="54"/>
    </row>
    <row r="80" spans="2:10" ht="16.5" customHeight="1">
      <c r="B80" s="16"/>
      <c r="C80" s="21"/>
      <c r="D80" s="6" t="s">
        <v>18</v>
      </c>
      <c r="E80" s="7" t="s">
        <v>19</v>
      </c>
      <c r="F80" s="43">
        <v>10718.21</v>
      </c>
      <c r="G80" s="43">
        <v>5212.5</v>
      </c>
      <c r="H80" s="54"/>
      <c r="I80" s="54"/>
      <c r="J80" s="54"/>
    </row>
    <row r="81" spans="2:10" ht="16.5" customHeight="1">
      <c r="B81" s="16"/>
      <c r="C81" s="21"/>
      <c r="D81" s="6" t="s">
        <v>58</v>
      </c>
      <c r="E81" s="7" t="s">
        <v>59</v>
      </c>
      <c r="F81" s="43">
        <v>3281.79</v>
      </c>
      <c r="G81" s="43">
        <v>3281.79</v>
      </c>
      <c r="H81" s="54"/>
      <c r="I81" s="54"/>
      <c r="J81" s="54"/>
    </row>
    <row r="82" spans="2:10" ht="16.5" customHeight="1">
      <c r="B82" s="16"/>
      <c r="C82" s="21"/>
      <c r="D82" s="6" t="s">
        <v>20</v>
      </c>
      <c r="E82" s="7" t="s">
        <v>21</v>
      </c>
      <c r="F82" s="43">
        <v>15812</v>
      </c>
      <c r="G82" s="43">
        <v>7910</v>
      </c>
      <c r="H82" s="54"/>
      <c r="I82" s="54"/>
      <c r="J82" s="54"/>
    </row>
    <row r="83" spans="2:10" ht="16.5" customHeight="1">
      <c r="B83" s="16"/>
      <c r="C83" s="21"/>
      <c r="D83" s="6" t="s">
        <v>92</v>
      </c>
      <c r="E83" s="7" t="s">
        <v>93</v>
      </c>
      <c r="F83" s="43">
        <v>2000</v>
      </c>
      <c r="G83" s="43">
        <v>754.04</v>
      </c>
      <c r="H83" s="54"/>
      <c r="I83" s="54"/>
      <c r="J83" s="54"/>
    </row>
    <row r="84" spans="2:10" ht="16.5" customHeight="1">
      <c r="B84" s="16"/>
      <c r="C84" s="21"/>
      <c r="D84" s="6" t="s">
        <v>116</v>
      </c>
      <c r="E84" s="7" t="s">
        <v>117</v>
      </c>
      <c r="F84" s="43">
        <v>20000</v>
      </c>
      <c r="G84" s="43">
        <v>0</v>
      </c>
      <c r="H84" s="54"/>
      <c r="I84" s="54"/>
      <c r="J84" s="54"/>
    </row>
    <row r="85" spans="2:7" ht="16.5" customHeight="1">
      <c r="B85" s="14" t="s">
        <v>94</v>
      </c>
      <c r="C85" s="19"/>
      <c r="D85" s="4"/>
      <c r="E85" s="5" t="s">
        <v>95</v>
      </c>
      <c r="F85" s="44">
        <f>F86</f>
        <v>1987274</v>
      </c>
      <c r="G85" s="44">
        <f>G86</f>
        <v>971619.67</v>
      </c>
    </row>
    <row r="86" spans="2:7" ht="30" customHeight="1">
      <c r="B86" s="15"/>
      <c r="C86" s="20" t="s">
        <v>96</v>
      </c>
      <c r="D86" s="9"/>
      <c r="E86" s="10" t="s">
        <v>97</v>
      </c>
      <c r="F86" s="42">
        <f>F87</f>
        <v>1987274</v>
      </c>
      <c r="G86" s="42">
        <f>G87</f>
        <v>971619.67</v>
      </c>
    </row>
    <row r="87" spans="2:7" ht="16.5" customHeight="1">
      <c r="B87" s="16"/>
      <c r="C87" s="21"/>
      <c r="D87" s="6" t="s">
        <v>98</v>
      </c>
      <c r="E87" s="7" t="s">
        <v>99</v>
      </c>
      <c r="F87" s="43">
        <v>1987274</v>
      </c>
      <c r="G87" s="43">
        <v>971619.67</v>
      </c>
    </row>
    <row r="88" spans="2:7" ht="16.5" customHeight="1">
      <c r="B88" s="14" t="s">
        <v>100</v>
      </c>
      <c r="C88" s="19"/>
      <c r="D88" s="4"/>
      <c r="E88" s="5" t="s">
        <v>101</v>
      </c>
      <c r="F88" s="44">
        <f>F89</f>
        <v>357000</v>
      </c>
      <c r="G88" s="44">
        <f>G89</f>
        <v>183079.99999999997</v>
      </c>
    </row>
    <row r="89" spans="2:7" ht="21.75" customHeight="1">
      <c r="B89" s="15"/>
      <c r="C89" s="22" t="s">
        <v>102</v>
      </c>
      <c r="D89" s="11"/>
      <c r="E89" s="12" t="s">
        <v>103</v>
      </c>
      <c r="F89" s="46">
        <f>SUM(F90:F105)</f>
        <v>357000</v>
      </c>
      <c r="G89" s="46">
        <f>SUM(G90:G105)</f>
        <v>183079.99999999997</v>
      </c>
    </row>
    <row r="90" spans="2:10" ht="16.5" customHeight="1">
      <c r="B90" s="16"/>
      <c r="C90" s="21"/>
      <c r="D90" s="6" t="s">
        <v>34</v>
      </c>
      <c r="E90" s="7" t="s">
        <v>35</v>
      </c>
      <c r="F90" s="43">
        <v>240822</v>
      </c>
      <c r="G90" s="43">
        <v>119390.52</v>
      </c>
      <c r="H90" s="54"/>
      <c r="I90" s="54"/>
      <c r="J90" s="54"/>
    </row>
    <row r="91" spans="2:10" ht="16.5" customHeight="1">
      <c r="B91" s="16"/>
      <c r="C91" s="21"/>
      <c r="D91" s="6" t="s">
        <v>38</v>
      </c>
      <c r="E91" s="7" t="s">
        <v>39</v>
      </c>
      <c r="F91" s="43">
        <v>20000</v>
      </c>
      <c r="G91" s="43">
        <v>20000</v>
      </c>
      <c r="H91" s="54"/>
      <c r="I91" s="54"/>
      <c r="J91" s="54"/>
    </row>
    <row r="92" spans="2:10" ht="16.5" customHeight="1">
      <c r="B92" s="16"/>
      <c r="C92" s="21"/>
      <c r="D92" s="6" t="s">
        <v>40</v>
      </c>
      <c r="E92" s="7" t="s">
        <v>41</v>
      </c>
      <c r="F92" s="43">
        <v>43373</v>
      </c>
      <c r="G92" s="43">
        <v>18704.8</v>
      </c>
      <c r="H92" s="54"/>
      <c r="I92" s="54"/>
      <c r="J92" s="54"/>
    </row>
    <row r="93" spans="2:10" ht="16.5" customHeight="1">
      <c r="B93" s="16"/>
      <c r="C93" s="21"/>
      <c r="D93" s="6" t="s">
        <v>42</v>
      </c>
      <c r="E93" s="7" t="s">
        <v>43</v>
      </c>
      <c r="F93" s="43">
        <v>6076</v>
      </c>
      <c r="G93" s="43">
        <v>2211.64</v>
      </c>
      <c r="H93" s="54"/>
      <c r="I93" s="54"/>
      <c r="J93" s="54"/>
    </row>
    <row r="94" spans="2:10" ht="16.5" customHeight="1">
      <c r="B94" s="16"/>
      <c r="C94" s="21"/>
      <c r="D94" s="53" t="s">
        <v>72</v>
      </c>
      <c r="E94" s="52" t="s">
        <v>73</v>
      </c>
      <c r="F94" s="43">
        <v>200</v>
      </c>
      <c r="G94" s="43">
        <v>0</v>
      </c>
      <c r="H94" s="54"/>
      <c r="I94" s="54"/>
      <c r="J94" s="54"/>
    </row>
    <row r="95" spans="2:10" ht="16.5" customHeight="1">
      <c r="B95" s="16"/>
      <c r="C95" s="21"/>
      <c r="D95" s="53" t="s">
        <v>14</v>
      </c>
      <c r="E95" s="7" t="s">
        <v>15</v>
      </c>
      <c r="F95" s="43">
        <v>7160</v>
      </c>
      <c r="G95" s="43">
        <v>1563.41</v>
      </c>
      <c r="H95" s="54"/>
      <c r="I95" s="54"/>
      <c r="J95" s="54"/>
    </row>
    <row r="96" spans="2:10" ht="16.5" customHeight="1">
      <c r="B96" s="16"/>
      <c r="C96" s="21"/>
      <c r="D96" s="6" t="s">
        <v>107</v>
      </c>
      <c r="E96" s="52" t="s">
        <v>108</v>
      </c>
      <c r="F96" s="43">
        <v>3250</v>
      </c>
      <c r="G96" s="43">
        <v>665.77</v>
      </c>
      <c r="H96" s="54"/>
      <c r="I96" s="54"/>
      <c r="J96" s="54"/>
    </row>
    <row r="97" spans="2:10" ht="16.5" customHeight="1">
      <c r="B97" s="16"/>
      <c r="C97" s="21"/>
      <c r="D97" s="6" t="s">
        <v>104</v>
      </c>
      <c r="E97" s="7" t="s">
        <v>105</v>
      </c>
      <c r="F97" s="43">
        <v>700</v>
      </c>
      <c r="G97" s="43">
        <v>23.81</v>
      </c>
      <c r="H97" s="54"/>
      <c r="I97" s="54"/>
      <c r="J97" s="54"/>
    </row>
    <row r="98" spans="2:10" ht="16.5" customHeight="1">
      <c r="B98" s="16"/>
      <c r="C98" s="21"/>
      <c r="D98" s="6" t="s">
        <v>16</v>
      </c>
      <c r="E98" s="7" t="s">
        <v>17</v>
      </c>
      <c r="F98" s="43">
        <v>13922</v>
      </c>
      <c r="G98" s="43">
        <v>9163.52</v>
      </c>
      <c r="H98" s="54"/>
      <c r="I98" s="54"/>
      <c r="J98" s="54"/>
    </row>
    <row r="99" spans="2:10" ht="16.5" customHeight="1">
      <c r="B99" s="16"/>
      <c r="C99" s="21"/>
      <c r="D99" s="6" t="s">
        <v>44</v>
      </c>
      <c r="E99" s="7" t="s">
        <v>45</v>
      </c>
      <c r="F99" s="43">
        <v>320</v>
      </c>
      <c r="G99" s="43">
        <v>226.8</v>
      </c>
      <c r="H99" s="54"/>
      <c r="I99" s="54"/>
      <c r="J99" s="54"/>
    </row>
    <row r="100" spans="2:10" ht="16.5" customHeight="1">
      <c r="B100" s="16"/>
      <c r="C100" s="21"/>
      <c r="D100" s="6" t="s">
        <v>8</v>
      </c>
      <c r="E100" s="7" t="s">
        <v>9</v>
      </c>
      <c r="F100" s="43">
        <v>8700</v>
      </c>
      <c r="G100" s="43">
        <v>3096.07</v>
      </c>
      <c r="H100" s="54"/>
      <c r="I100" s="54"/>
      <c r="J100" s="54"/>
    </row>
    <row r="101" spans="2:10" ht="16.5" customHeight="1">
      <c r="B101" s="16"/>
      <c r="C101" s="21"/>
      <c r="D101" s="6" t="s">
        <v>46</v>
      </c>
      <c r="E101" s="7" t="s">
        <v>47</v>
      </c>
      <c r="F101" s="43">
        <v>520</v>
      </c>
      <c r="G101" s="43">
        <v>123.34</v>
      </c>
      <c r="H101" s="54"/>
      <c r="I101" s="54"/>
      <c r="J101" s="54"/>
    </row>
    <row r="102" spans="2:10" ht="19.5" customHeight="1">
      <c r="B102" s="16"/>
      <c r="C102" s="21"/>
      <c r="D102" s="6" t="s">
        <v>50</v>
      </c>
      <c r="E102" s="7" t="s">
        <v>51</v>
      </c>
      <c r="F102" s="43">
        <v>1220</v>
      </c>
      <c r="G102" s="43">
        <v>589.61</v>
      </c>
      <c r="H102" s="54"/>
      <c r="I102" s="54"/>
      <c r="J102" s="54"/>
    </row>
    <row r="103" spans="2:10" ht="16.5" customHeight="1">
      <c r="B103" s="16"/>
      <c r="C103" s="21"/>
      <c r="D103" s="6" t="s">
        <v>56</v>
      </c>
      <c r="E103" s="8" t="s">
        <v>57</v>
      </c>
      <c r="F103" s="47">
        <v>1000</v>
      </c>
      <c r="G103" s="47">
        <v>85.91</v>
      </c>
      <c r="H103" s="54"/>
      <c r="I103" s="54"/>
      <c r="J103" s="54"/>
    </row>
    <row r="104" spans="2:10" ht="16.5" customHeight="1">
      <c r="B104" s="16"/>
      <c r="C104" s="39"/>
      <c r="D104" s="38" t="s">
        <v>58</v>
      </c>
      <c r="E104" s="37" t="s">
        <v>59</v>
      </c>
      <c r="F104" s="48">
        <v>8937</v>
      </c>
      <c r="G104" s="49">
        <v>6702.75</v>
      </c>
      <c r="H104" s="54"/>
      <c r="I104" s="54"/>
      <c r="J104" s="54"/>
    </row>
    <row r="105" spans="2:10" ht="16.5" customHeight="1" thickBot="1">
      <c r="B105" s="16"/>
      <c r="C105" s="40"/>
      <c r="D105" s="36" t="s">
        <v>62</v>
      </c>
      <c r="E105" s="7" t="s">
        <v>63</v>
      </c>
      <c r="F105" s="50">
        <v>800</v>
      </c>
      <c r="G105" s="50">
        <v>532.05</v>
      </c>
      <c r="H105" s="54"/>
      <c r="I105" s="54"/>
      <c r="J105" s="54"/>
    </row>
    <row r="106" spans="2:7" ht="16.5" customHeight="1" thickBot="1">
      <c r="B106" s="60" t="s">
        <v>106</v>
      </c>
      <c r="C106" s="61"/>
      <c r="D106" s="62"/>
      <c r="E106" s="61"/>
      <c r="F106" s="51">
        <f>SUM(F6+F9+F19+F44+F57+F85+F88)</f>
        <v>6146242</v>
      </c>
      <c r="G106" s="51">
        <f>SUM(G6+G9+G19+G44+G57+G85+G88)</f>
        <v>3028210.95</v>
      </c>
    </row>
    <row r="107" ht="30" customHeight="1"/>
    <row r="108" ht="16.5" customHeight="1"/>
    <row r="109" ht="23.25" customHeight="1"/>
  </sheetData>
  <sheetProtection/>
  <mergeCells count="3">
    <mergeCell ref="B106:E106"/>
    <mergeCell ref="B2:H2"/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&amp;CStrona &amp;P z &amp;N</oddFooter>
  </headerFooter>
  <rowBreaks count="2" manualBreakCount="2">
    <brk id="55" max="7" man="1"/>
    <brk id="1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2014-07-28T11:17:49Z</cp:lastPrinted>
  <dcterms:created xsi:type="dcterms:W3CDTF">2012-07-25T11:09:37Z</dcterms:created>
  <dcterms:modified xsi:type="dcterms:W3CDTF">2014-07-28T11:17:51Z</dcterms:modified>
  <cp:category/>
  <cp:version/>
  <cp:contentType/>
  <cp:contentStatus/>
</cp:coreProperties>
</file>