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'doc1'!$A$1:$G$127</definedName>
    <definedName name="_xlnm.Print_Titles" localSheetId="0">'doc1'!$5:$5</definedName>
  </definedNames>
  <calcPr fullCalcOnLoad="1"/>
</workbook>
</file>

<file path=xl/sharedStrings.xml><?xml version="1.0" encoding="utf-8"?>
<sst xmlns="http://schemas.openxmlformats.org/spreadsheetml/2006/main" count="245" uniqueCount="131">
  <si>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</si>
  <si>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</si>
  <si>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</si>
  <si>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</si>
  <si>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</si>
  <si>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</si>
  <si>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</si>
  <si>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</si>
  <si>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</si>
  <si>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</si>
  <si>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</si>
  <si>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</si>
  <si>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</si>
  <si>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</si>
  <si>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</si>
  <si>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</si>
  <si>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4260</t>
  </si>
  <si>
    <t>Zakup energii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</si>
  <si>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</si>
  <si>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</si>
  <si>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</si>
  <si>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</si>
  <si>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</si>
  <si>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</si>
  <si>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4610</t>
  </si>
  <si>
    <t>Koszty postępowania sądowego i prokuratorskiego</t>
  </si>
  <si>
    <t>710</t>
  </si>
  <si>
    <t>Działalność usługowa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</si>
  <si>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</si>
  <si>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</si>
  <si>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</si>
  <si>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</si>
  <si>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</si>
  <si>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</si>
  <si>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</si>
  <si>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</si>
  <si>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</si>
  <si>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</si>
  <si>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</si>
  <si>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</si>
  <si>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</si>
  <si>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</si>
  <si>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4360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</si>
  <si>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</si>
  <si>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</si>
  <si>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</si>
  <si>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</si>
  <si>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</si>
  <si>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</si>
  <si>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4440</t>
  </si>
  <si>
    <t>Odpisy na zakładowy fundusz świadczeń socjalnych</t>
  </si>
  <si>
    <t>4550</t>
  </si>
  <si>
    <t>Szkolenia członków korpusu służby cywilnej</t>
  </si>
  <si>
    <t>4700</t>
  </si>
  <si>
    <t xml:space="preserve">Szkolenia pracowników niebędących członkami korpusu służby cywilnej 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</si>
  <si>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</si>
  <si>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</si>
  <si>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</si>
  <si>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</si>
  <si>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</si>
  <si>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</si>
  <si>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</si>
  <si>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</si>
  <si>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4170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</si>
  <si>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</si>
  <si>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</si>
  <si>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</si>
  <si>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</si>
  <si>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</si>
  <si>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</si>
  <si>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</si>
  <si>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</si>
  <si>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</si>
  <si>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</si>
  <si>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</si>
  <si>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</si>
  <si>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</si>
  <si>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</si>
  <si>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</si>
  <si>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4250</t>
  </si>
  <si>
    <t>Zakup sprzętu i uzbrojenia</t>
  </si>
  <si>
    <t>4270</t>
  </si>
  <si>
    <t>Zakup usług remontowych</t>
  </si>
  <si>
    <t>4520</t>
  </si>
  <si>
    <t>Opłaty na rzecz budżetów jednostek samorządu terytorialnego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</si>
  <si>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</si>
  <si>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</si>
  <si>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</si>
  <si>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</si>
  <si>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</si>
  <si>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</si>
  <si>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</si>
  <si>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</si>
  <si>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</si>
  <si>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</si>
  <si>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Razem:</t>
  </si>
  <si>
    <t xml:space="preserve">Załącznik Nr 1.6 </t>
  </si>
  <si>
    <t>4220</t>
  </si>
  <si>
    <t>Zakup środków żywności</t>
  </si>
  <si>
    <t xml:space="preserve">Opłaty z tytułu zakupu usług telekomunikacyjnych </t>
  </si>
  <si>
    <t>3020</t>
  </si>
  <si>
    <t>Wydatki osobowe niezaliczone do wynagrodzeń</t>
  </si>
  <si>
    <t>801</t>
  </si>
  <si>
    <t>Oświata i wychowanie</t>
  </si>
  <si>
    <t>80102</t>
  </si>
  <si>
    <t>Szkoły podstawowe specjalne</t>
  </si>
  <si>
    <t>4240</t>
  </si>
  <si>
    <t>80111</t>
  </si>
  <si>
    <t>Gimnazja specjalne</t>
  </si>
  <si>
    <t xml:space="preserve">Opłata z tytułu zakupu usług telekomunikacyjnych </t>
  </si>
  <si>
    <t>Wynagrodzenia osobowe</t>
  </si>
  <si>
    <t>71012</t>
  </si>
  <si>
    <t>Zadania z zakresu geodezji i kartografii</t>
  </si>
  <si>
    <t>Dodfatkowe wynagredzenie roczne</t>
  </si>
  <si>
    <t>Składki za ubezpieczernie społeczne</t>
  </si>
  <si>
    <t>755</t>
  </si>
  <si>
    <t>Wymiar sprawiedliwości</t>
  </si>
  <si>
    <t>75515</t>
  </si>
  <si>
    <t>Nieodpłatna pomoc prawna</t>
  </si>
  <si>
    <t>2360</t>
  </si>
  <si>
    <t>Dotacje celowe z budżetu jednostki samorządu terytorialnego, udzielone w trybie art.. 221 ustawy, na finansowanie lub dofinansowanie zadań zleconych do realizcji organizacjiom prowadzącym działalność pożytku publicznego</t>
  </si>
  <si>
    <t>2830</t>
  </si>
  <si>
    <t>Dotacja celowe z budżetu na finansowanie lub dofinansowanie zadań zleconych do realizacji pozostałym jednostkom nie zaliczanym do sektora finansów publicznych</t>
  </si>
  <si>
    <t>Zakup środków dydaktycznych i książek</t>
  </si>
  <si>
    <t>3110</t>
  </si>
  <si>
    <t>Świadczenia społeczne</t>
  </si>
  <si>
    <t>85204</t>
  </si>
  <si>
    <t>Rodziny zastępcze</t>
  </si>
  <si>
    <t>Wykonanie wydatków za I półrocze 2016 roku</t>
  </si>
  <si>
    <t>Plan wydatków na 2016 rok</t>
  </si>
  <si>
    <t>Wydatki związane z realizacją zadań z zakresu administracji rządowej i innych zadań zleconych jednostce samorządu terytorialnego odrębnymi ustawami w I półroczu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</si>
</sst>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sz val="8.25"/>
      <name val="Arial"/>
      <family val="0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8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4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29" xfId="0" applyNumberFormat="1" applyFont="1" applyFill="1" applyBorder="1" applyAlignment="1" applyProtection="1">
      <alignment horizontal="left"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3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4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3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3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7" borderId="0" xfId="0" applyNumberFormat="1" applyFont="1" applyFill="1" applyBorder="1" applyAlignment="1" applyProtection="1">
      <alignment horizontal="left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8" borderId="0" xfId="0" applyNumberFormat="1" applyFont="1" applyFill="1" applyBorder="1" applyAlignment="1" applyProtection="1">
      <alignment horizontal="left"/>
      <protection locked="0"/>
    </xf>
    <xf numFmtId="0" fontId="1" fillId="39" borderId="0" xfId="0" applyNumberFormat="1" applyFont="1" applyFill="1" applyBorder="1" applyAlignment="1" applyProtection="1">
      <alignment horizontal="left"/>
      <protection locked="0"/>
    </xf>
    <xf numFmtId="4" fontId="5" fillId="34" borderId="3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39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0" xfId="0" applyNumberFormat="1" applyFont="1" applyFill="1" applyBorder="1" applyAlignment="1" applyProtection="1">
      <alignment horizontal="left" vertical="top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" fontId="4" fillId="33" borderId="4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7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5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41" borderId="0" xfId="0" applyNumberFormat="1" applyFont="1" applyFill="1" applyBorder="1" applyAlignment="1" applyProtection="1">
      <alignment horizontal="left"/>
      <protection locked="0"/>
    </xf>
    <xf numFmtId="4" fontId="1" fillId="41" borderId="0" xfId="0" applyNumberFormat="1" applyFont="1" applyFill="1" applyBorder="1" applyAlignment="1" applyProtection="1">
      <alignment horizontal="left"/>
      <protection locked="0"/>
    </xf>
    <xf numFmtId="49" fontId="4" fillId="4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44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45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4"/>
  <sheetViews>
    <sheetView showGridLines="0" tabSelected="1" zoomScalePageLayoutView="0" workbookViewId="0" topLeftCell="A1">
      <selection activeCell="E85" sqref="E85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0.16015625" style="0" customWidth="1"/>
    <col min="5" max="5" width="68" style="0" customWidth="1"/>
    <col min="6" max="6" width="18.83203125" style="0" customWidth="1"/>
    <col min="7" max="7" width="20" style="0" customWidth="1"/>
    <col min="8" max="8" width="7.66015625" style="0" customWidth="1"/>
  </cols>
  <sheetData>
    <row r="1" spans="1:8" ht="21.75" customHeight="1">
      <c r="A1" s="1"/>
      <c r="B1" s="1"/>
      <c r="C1" s="1"/>
      <c r="D1" s="1"/>
      <c r="E1" s="31"/>
      <c r="F1" s="31"/>
      <c r="G1" s="31" t="s">
        <v>96</v>
      </c>
      <c r="H1" s="31"/>
    </row>
    <row r="2" spans="2:8" ht="9" customHeight="1">
      <c r="B2" s="67"/>
      <c r="C2" s="67"/>
      <c r="D2" s="67"/>
      <c r="E2" s="67"/>
      <c r="F2" s="67"/>
      <c r="G2" s="67"/>
      <c r="H2" s="68"/>
    </row>
    <row r="3" spans="1:8" ht="28.5" customHeight="1">
      <c r="A3" s="1"/>
      <c r="B3" s="69" t="s">
        <v>130</v>
      </c>
      <c r="C3" s="69"/>
      <c r="D3" s="69"/>
      <c r="E3" s="69"/>
      <c r="F3" s="69"/>
      <c r="G3" s="69"/>
      <c r="H3" s="1"/>
    </row>
    <row r="4" spans="1:8" ht="12.75" customHeight="1" thickBot="1">
      <c r="A4" s="1"/>
      <c r="B4" s="2"/>
      <c r="C4" s="2"/>
      <c r="D4" s="2"/>
      <c r="E4" s="2"/>
      <c r="F4" s="2"/>
      <c r="G4" s="2"/>
      <c r="H4" s="1"/>
    </row>
    <row r="5" spans="2:7" ht="36.75" customHeight="1" thickBot="1">
      <c r="B5" s="21" t="s">
        <v>0</v>
      </c>
      <c r="C5" s="22" t="s">
        <v>1</v>
      </c>
      <c r="D5" s="23" t="s">
        <v>2</v>
      </c>
      <c r="E5" s="23" t="s">
        <v>3</v>
      </c>
      <c r="F5" s="23" t="s">
        <v>129</v>
      </c>
      <c r="G5" s="32" t="s">
        <v>128</v>
      </c>
    </row>
    <row r="6" spans="2:7" ht="16.5" customHeight="1">
      <c r="B6" s="24" t="s">
        <v>4</v>
      </c>
      <c r="C6" s="25"/>
      <c r="D6" s="26"/>
      <c r="E6" s="27" t="s">
        <v>5</v>
      </c>
      <c r="F6" s="38">
        <f>F7</f>
        <v>22000</v>
      </c>
      <c r="G6" s="38">
        <f>G7</f>
        <v>0</v>
      </c>
    </row>
    <row r="7" spans="2:7" ht="16.5" customHeight="1">
      <c r="B7" s="13"/>
      <c r="C7" s="17" t="s">
        <v>6</v>
      </c>
      <c r="D7" s="8"/>
      <c r="E7" s="9" t="s">
        <v>7</v>
      </c>
      <c r="F7" s="39">
        <f>F8</f>
        <v>22000</v>
      </c>
      <c r="G7" s="39">
        <f>G8</f>
        <v>0</v>
      </c>
    </row>
    <row r="8" spans="2:7" ht="16.5" customHeight="1">
      <c r="B8" s="14"/>
      <c r="C8" s="18"/>
      <c r="D8" s="5" t="s">
        <v>8</v>
      </c>
      <c r="E8" s="6" t="s">
        <v>9</v>
      </c>
      <c r="F8" s="40">
        <v>22000</v>
      </c>
      <c r="G8" s="40">
        <v>0</v>
      </c>
    </row>
    <row r="9" spans="2:7" ht="16.5" customHeight="1">
      <c r="B9" s="12" t="s">
        <v>10</v>
      </c>
      <c r="C9" s="16"/>
      <c r="D9" s="3"/>
      <c r="E9" s="4" t="s">
        <v>11</v>
      </c>
      <c r="F9" s="41">
        <f>F10</f>
        <v>36761</v>
      </c>
      <c r="G9" s="41">
        <f>G10</f>
        <v>12640</v>
      </c>
    </row>
    <row r="10" spans="2:7" ht="16.5" customHeight="1">
      <c r="B10" s="13"/>
      <c r="C10" s="17" t="s">
        <v>12</v>
      </c>
      <c r="D10" s="8"/>
      <c r="E10" s="9" t="s">
        <v>13</v>
      </c>
      <c r="F10" s="39">
        <f>F15+F16+F17+F18+F19+F20+F21+F11+F14+F13+F12</f>
        <v>36761</v>
      </c>
      <c r="G10" s="39">
        <f>G15+G16+G17+G18+G19+G20+G21+G11+G12+G13+G14</f>
        <v>12640</v>
      </c>
    </row>
    <row r="11" spans="2:7" s="58" customFormat="1" ht="16.5" customHeight="1">
      <c r="B11" s="13"/>
      <c r="C11" s="18"/>
      <c r="D11" s="59" t="s">
        <v>30</v>
      </c>
      <c r="E11" s="6" t="s">
        <v>110</v>
      </c>
      <c r="F11" s="40">
        <v>9000</v>
      </c>
      <c r="G11" s="40">
        <v>4500</v>
      </c>
    </row>
    <row r="12" spans="2:7" s="58" customFormat="1" ht="16.5" customHeight="1">
      <c r="B12" s="13"/>
      <c r="C12" s="18"/>
      <c r="D12" s="59" t="s">
        <v>34</v>
      </c>
      <c r="E12" s="6" t="s">
        <v>35</v>
      </c>
      <c r="F12" s="40">
        <v>765</v>
      </c>
      <c r="G12" s="40">
        <v>765</v>
      </c>
    </row>
    <row r="13" spans="2:7" s="58" customFormat="1" ht="16.5" customHeight="1">
      <c r="B13" s="13"/>
      <c r="C13" s="18"/>
      <c r="D13" s="59" t="s">
        <v>36</v>
      </c>
      <c r="E13" s="6" t="s">
        <v>37</v>
      </c>
      <c r="F13" s="40">
        <v>1756</v>
      </c>
      <c r="G13" s="40">
        <v>630.24</v>
      </c>
    </row>
    <row r="14" spans="2:7" s="58" customFormat="1" ht="16.5" customHeight="1">
      <c r="B14" s="13"/>
      <c r="C14" s="18"/>
      <c r="D14" s="59" t="s">
        <v>38</v>
      </c>
      <c r="E14" s="6" t="s">
        <v>39</v>
      </c>
      <c r="F14" s="40">
        <v>240</v>
      </c>
      <c r="G14" s="40">
        <v>126.74</v>
      </c>
    </row>
    <row r="15" spans="2:7" ht="16.5" customHeight="1">
      <c r="B15" s="14"/>
      <c r="C15" s="18"/>
      <c r="D15" s="5" t="s">
        <v>16</v>
      </c>
      <c r="E15" s="6" t="s">
        <v>17</v>
      </c>
      <c r="F15" s="40">
        <v>3513</v>
      </c>
      <c r="G15" s="40">
        <v>1756.5</v>
      </c>
    </row>
    <row r="16" spans="2:7" ht="16.5" customHeight="1">
      <c r="B16" s="14"/>
      <c r="C16" s="18"/>
      <c r="D16" s="5" t="s">
        <v>81</v>
      </c>
      <c r="E16" s="49" t="s">
        <v>82</v>
      </c>
      <c r="F16" s="40">
        <v>1048</v>
      </c>
      <c r="G16" s="40">
        <v>523.8</v>
      </c>
    </row>
    <row r="17" spans="2:7" ht="16.5" customHeight="1">
      <c r="B17" s="14"/>
      <c r="C17" s="18"/>
      <c r="D17" s="5" t="s">
        <v>8</v>
      </c>
      <c r="E17" s="6" t="s">
        <v>9</v>
      </c>
      <c r="F17" s="40">
        <v>12216</v>
      </c>
      <c r="G17" s="40">
        <v>426.72</v>
      </c>
    </row>
    <row r="18" spans="2:7" ht="16.5" customHeight="1">
      <c r="B18" s="14"/>
      <c r="C18" s="18"/>
      <c r="D18" s="5" t="s">
        <v>18</v>
      </c>
      <c r="E18" s="6" t="s">
        <v>19</v>
      </c>
      <c r="F18" s="40">
        <v>1305</v>
      </c>
      <c r="G18" s="40">
        <v>653</v>
      </c>
    </row>
    <row r="19" spans="2:7" ht="16.5" customHeight="1">
      <c r="B19" s="14"/>
      <c r="C19" s="18"/>
      <c r="D19" s="5" t="s">
        <v>20</v>
      </c>
      <c r="E19" s="6" t="s">
        <v>21</v>
      </c>
      <c r="F19" s="40">
        <v>862</v>
      </c>
      <c r="G19" s="40">
        <v>645</v>
      </c>
    </row>
    <row r="20" spans="2:7" ht="20.25" customHeight="1">
      <c r="B20" s="14"/>
      <c r="C20" s="18"/>
      <c r="D20" s="5" t="s">
        <v>22</v>
      </c>
      <c r="E20" s="6" t="s">
        <v>23</v>
      </c>
      <c r="F20" s="40">
        <v>5256</v>
      </c>
      <c r="G20" s="40">
        <v>2403</v>
      </c>
    </row>
    <row r="21" spans="2:7" ht="16.5" customHeight="1">
      <c r="B21" s="14"/>
      <c r="C21" s="18"/>
      <c r="D21" s="5" t="s">
        <v>24</v>
      </c>
      <c r="E21" s="6" t="s">
        <v>25</v>
      </c>
      <c r="F21" s="40">
        <v>800</v>
      </c>
      <c r="G21" s="40">
        <v>210</v>
      </c>
    </row>
    <row r="22" spans="2:7" ht="16.5" customHeight="1">
      <c r="B22" s="12" t="s">
        <v>26</v>
      </c>
      <c r="C22" s="16"/>
      <c r="D22" s="3"/>
      <c r="E22" s="4" t="s">
        <v>27</v>
      </c>
      <c r="F22" s="41">
        <f>F23+F29</f>
        <v>431806</v>
      </c>
      <c r="G22" s="41">
        <f>G23+G29</f>
        <v>186790.44999999998</v>
      </c>
    </row>
    <row r="23" spans="2:7" ht="16.5" customHeight="1">
      <c r="B23" s="13"/>
      <c r="C23" s="17" t="s">
        <v>111</v>
      </c>
      <c r="D23" s="8"/>
      <c r="E23" s="9" t="s">
        <v>112</v>
      </c>
      <c r="F23" s="39">
        <f>F24+F25+F26+F27+F28</f>
        <v>155086</v>
      </c>
      <c r="G23" s="39">
        <f>G24+G25+G26+G27+G28</f>
        <v>39205</v>
      </c>
    </row>
    <row r="24" spans="2:7" ht="16.5" customHeight="1">
      <c r="B24" s="14"/>
      <c r="C24" s="18"/>
      <c r="D24" s="5" t="s">
        <v>30</v>
      </c>
      <c r="E24" s="6" t="s">
        <v>31</v>
      </c>
      <c r="F24" s="40">
        <v>58000</v>
      </c>
      <c r="G24" s="40">
        <v>28998</v>
      </c>
    </row>
    <row r="25" spans="2:7" ht="16.5" customHeight="1">
      <c r="B25" s="14"/>
      <c r="C25" s="18"/>
      <c r="D25" s="5" t="s">
        <v>34</v>
      </c>
      <c r="E25" s="6" t="s">
        <v>113</v>
      </c>
      <c r="F25" s="40">
        <v>4930</v>
      </c>
      <c r="G25" s="40">
        <v>4930</v>
      </c>
    </row>
    <row r="26" spans="2:7" ht="16.5" customHeight="1">
      <c r="B26" s="14"/>
      <c r="C26" s="18"/>
      <c r="D26" s="5" t="s">
        <v>36</v>
      </c>
      <c r="E26" s="6" t="s">
        <v>114</v>
      </c>
      <c r="F26" s="40">
        <v>10614</v>
      </c>
      <c r="G26" s="40">
        <v>4506</v>
      </c>
    </row>
    <row r="27" spans="2:7" ht="16.5" customHeight="1">
      <c r="B27" s="14"/>
      <c r="C27" s="18"/>
      <c r="D27" s="5" t="s">
        <v>38</v>
      </c>
      <c r="E27" s="6" t="s">
        <v>39</v>
      </c>
      <c r="F27" s="40">
        <v>1542</v>
      </c>
      <c r="G27" s="40">
        <v>771</v>
      </c>
    </row>
    <row r="28" spans="2:7" ht="16.5" customHeight="1">
      <c r="B28" s="14"/>
      <c r="C28" s="18"/>
      <c r="D28" s="5" t="s">
        <v>8</v>
      </c>
      <c r="E28" s="6" t="s">
        <v>9</v>
      </c>
      <c r="F28" s="40">
        <v>80000</v>
      </c>
      <c r="G28" s="40">
        <v>0</v>
      </c>
    </row>
    <row r="29" spans="2:7" ht="16.5" customHeight="1">
      <c r="B29" s="13"/>
      <c r="C29" s="17" t="s">
        <v>28</v>
      </c>
      <c r="D29" s="8"/>
      <c r="E29" s="9" t="s">
        <v>29</v>
      </c>
      <c r="F29" s="39">
        <f>SUM(F30:F47)</f>
        <v>276720</v>
      </c>
      <c r="G29" s="39">
        <f>SUM(G30:G47)</f>
        <v>147585.44999999998</v>
      </c>
    </row>
    <row r="30" spans="2:7" ht="16.5" customHeight="1">
      <c r="B30" s="14"/>
      <c r="C30" s="18"/>
      <c r="D30" s="5" t="s">
        <v>30</v>
      </c>
      <c r="E30" s="6" t="s">
        <v>31</v>
      </c>
      <c r="F30" s="40">
        <v>75600</v>
      </c>
      <c r="G30" s="40">
        <v>39996</v>
      </c>
    </row>
    <row r="31" spans="2:7" ht="16.5" customHeight="1">
      <c r="B31" s="14"/>
      <c r="C31" s="18"/>
      <c r="D31" s="5" t="s">
        <v>32</v>
      </c>
      <c r="E31" s="6" t="s">
        <v>33</v>
      </c>
      <c r="F31" s="40">
        <v>117028</v>
      </c>
      <c r="G31" s="40">
        <v>58774.96</v>
      </c>
    </row>
    <row r="32" spans="2:7" ht="16.5" customHeight="1">
      <c r="B32" s="14"/>
      <c r="C32" s="18"/>
      <c r="D32" s="5" t="s">
        <v>34</v>
      </c>
      <c r="E32" s="6" t="s">
        <v>35</v>
      </c>
      <c r="F32" s="40">
        <v>14994</v>
      </c>
      <c r="G32" s="40">
        <v>14993.18</v>
      </c>
    </row>
    <row r="33" spans="2:7" ht="16.5" customHeight="1">
      <c r="B33" s="14"/>
      <c r="C33" s="18"/>
      <c r="D33" s="5" t="s">
        <v>36</v>
      </c>
      <c r="E33" s="6" t="s">
        <v>37</v>
      </c>
      <c r="F33" s="40">
        <v>39228</v>
      </c>
      <c r="G33" s="40">
        <v>20443.57</v>
      </c>
    </row>
    <row r="34" spans="2:7" ht="16.5" customHeight="1">
      <c r="B34" s="14"/>
      <c r="C34" s="18"/>
      <c r="D34" s="5" t="s">
        <v>38</v>
      </c>
      <c r="E34" s="6" t="s">
        <v>39</v>
      </c>
      <c r="F34" s="40">
        <v>5087</v>
      </c>
      <c r="G34" s="40">
        <v>1920.33</v>
      </c>
    </row>
    <row r="35" spans="2:7" ht="16.5" customHeight="1">
      <c r="B35" s="14"/>
      <c r="C35" s="18"/>
      <c r="D35" s="5" t="s">
        <v>14</v>
      </c>
      <c r="E35" s="6" t="s">
        <v>15</v>
      </c>
      <c r="F35" s="40">
        <v>4784</v>
      </c>
      <c r="G35" s="40">
        <v>1883.25</v>
      </c>
    </row>
    <row r="36" spans="2:7" ht="16.5" customHeight="1">
      <c r="B36" s="14"/>
      <c r="C36" s="18"/>
      <c r="D36" s="5" t="s">
        <v>16</v>
      </c>
      <c r="E36" s="6" t="s">
        <v>17</v>
      </c>
      <c r="F36" s="40">
        <v>3800</v>
      </c>
      <c r="G36" s="40">
        <v>2013.28</v>
      </c>
    </row>
    <row r="37" spans="2:7" ht="16.5" customHeight="1">
      <c r="B37" s="14"/>
      <c r="C37" s="18"/>
      <c r="D37" s="5" t="s">
        <v>40</v>
      </c>
      <c r="E37" s="6" t="s">
        <v>41</v>
      </c>
      <c r="F37" s="40">
        <v>200</v>
      </c>
      <c r="G37" s="40">
        <v>90</v>
      </c>
    </row>
    <row r="38" spans="2:7" ht="16.5" customHeight="1">
      <c r="B38" s="14"/>
      <c r="C38" s="18"/>
      <c r="D38" s="5" t="s">
        <v>8</v>
      </c>
      <c r="E38" s="6" t="s">
        <v>9</v>
      </c>
      <c r="F38" s="40">
        <v>4026</v>
      </c>
      <c r="G38" s="40">
        <v>1641.05</v>
      </c>
    </row>
    <row r="39" spans="2:7" ht="21" customHeight="1">
      <c r="B39" s="14"/>
      <c r="C39" s="18"/>
      <c r="D39" s="5" t="s">
        <v>42</v>
      </c>
      <c r="E39" s="6" t="s">
        <v>99</v>
      </c>
      <c r="F39" s="40">
        <v>2250</v>
      </c>
      <c r="G39" s="40">
        <v>1032.39</v>
      </c>
    </row>
    <row r="40" spans="2:7" ht="21" customHeight="1">
      <c r="B40" s="14"/>
      <c r="C40" s="18"/>
      <c r="D40" s="5" t="s">
        <v>43</v>
      </c>
      <c r="E40" s="6" t="s">
        <v>44</v>
      </c>
      <c r="F40" s="40">
        <v>200</v>
      </c>
      <c r="G40" s="40">
        <v>0</v>
      </c>
    </row>
    <row r="41" spans="2:7" ht="19.5" customHeight="1">
      <c r="B41" s="14"/>
      <c r="C41" s="18"/>
      <c r="D41" s="5" t="s">
        <v>45</v>
      </c>
      <c r="E41" s="6" t="s">
        <v>46</v>
      </c>
      <c r="F41" s="40">
        <v>2970</v>
      </c>
      <c r="G41" s="40">
        <v>1485</v>
      </c>
    </row>
    <row r="42" spans="2:7" ht="16.5" customHeight="1">
      <c r="B42" s="14"/>
      <c r="C42" s="18"/>
      <c r="D42" s="5" t="s">
        <v>47</v>
      </c>
      <c r="E42" s="6" t="s">
        <v>48</v>
      </c>
      <c r="F42" s="40">
        <v>300</v>
      </c>
      <c r="G42" s="40">
        <v>0</v>
      </c>
    </row>
    <row r="43" spans="2:7" ht="16.5" customHeight="1">
      <c r="B43" s="14"/>
      <c r="C43" s="18"/>
      <c r="D43" s="5" t="s">
        <v>18</v>
      </c>
      <c r="E43" s="6" t="s">
        <v>19</v>
      </c>
      <c r="F43" s="40">
        <v>1350</v>
      </c>
      <c r="G43" s="40">
        <v>0</v>
      </c>
    </row>
    <row r="44" spans="2:7" ht="16.5" customHeight="1">
      <c r="B44" s="14"/>
      <c r="C44" s="18"/>
      <c r="D44" s="5" t="s">
        <v>49</v>
      </c>
      <c r="E44" s="6" t="s">
        <v>50</v>
      </c>
      <c r="F44" s="40">
        <v>4103</v>
      </c>
      <c r="G44" s="40">
        <v>3102.24</v>
      </c>
    </row>
    <row r="45" spans="2:7" ht="16.5" customHeight="1">
      <c r="B45" s="14"/>
      <c r="C45" s="18"/>
      <c r="D45" s="5" t="s">
        <v>51</v>
      </c>
      <c r="E45" s="6" t="s">
        <v>52</v>
      </c>
      <c r="F45" s="40">
        <v>300</v>
      </c>
      <c r="G45" s="40">
        <v>0</v>
      </c>
    </row>
    <row r="46" spans="2:7" ht="16.5" customHeight="1">
      <c r="B46" s="14"/>
      <c r="C46" s="18"/>
      <c r="D46" s="5" t="s">
        <v>24</v>
      </c>
      <c r="E46" s="6" t="s">
        <v>25</v>
      </c>
      <c r="F46" s="40">
        <v>200</v>
      </c>
      <c r="G46" s="40">
        <v>25.2</v>
      </c>
    </row>
    <row r="47" spans="2:7" ht="16.5" customHeight="1">
      <c r="B47" s="14"/>
      <c r="C47" s="18"/>
      <c r="D47" s="5" t="s">
        <v>53</v>
      </c>
      <c r="E47" s="6" t="s">
        <v>54</v>
      </c>
      <c r="F47" s="40">
        <v>300</v>
      </c>
      <c r="G47" s="40">
        <v>185</v>
      </c>
    </row>
    <row r="48" spans="2:7" ht="16.5" customHeight="1">
      <c r="B48" s="12" t="s">
        <v>55</v>
      </c>
      <c r="C48" s="16"/>
      <c r="D48" s="3"/>
      <c r="E48" s="4" t="s">
        <v>56</v>
      </c>
      <c r="F48" s="41">
        <f>F49+F54</f>
        <v>46398</v>
      </c>
      <c r="G48" s="41">
        <f>G49+G54</f>
        <v>31536</v>
      </c>
    </row>
    <row r="49" spans="2:7" ht="16.5" customHeight="1">
      <c r="B49" s="15"/>
      <c r="C49" s="17" t="s">
        <v>57</v>
      </c>
      <c r="D49" s="8"/>
      <c r="E49" s="9" t="s">
        <v>58</v>
      </c>
      <c r="F49" s="39">
        <f>F50+F51+F52+F53</f>
        <v>31398</v>
      </c>
      <c r="G49" s="39">
        <f>G50+G51+G52+G53</f>
        <v>16536</v>
      </c>
    </row>
    <row r="50" spans="2:7" ht="16.5" customHeight="1">
      <c r="B50" s="14"/>
      <c r="C50" s="18"/>
      <c r="D50" s="5" t="s">
        <v>30</v>
      </c>
      <c r="E50" s="6" t="s">
        <v>31</v>
      </c>
      <c r="F50" s="40">
        <v>23400</v>
      </c>
      <c r="G50" s="40">
        <v>11700</v>
      </c>
    </row>
    <row r="51" spans="2:7" ht="16.5" customHeight="1">
      <c r="B51" s="14"/>
      <c r="C51" s="18"/>
      <c r="D51" s="5" t="s">
        <v>34</v>
      </c>
      <c r="E51" s="6" t="s">
        <v>35</v>
      </c>
      <c r="F51" s="40">
        <v>1990</v>
      </c>
      <c r="G51" s="40">
        <v>1990</v>
      </c>
    </row>
    <row r="52" spans="2:7" ht="16.5" customHeight="1">
      <c r="B52" s="14"/>
      <c r="C52" s="18"/>
      <c r="D52" s="5" t="s">
        <v>36</v>
      </c>
      <c r="E52" s="6" t="s">
        <v>37</v>
      </c>
      <c r="F52" s="40">
        <v>5208</v>
      </c>
      <c r="G52" s="40">
        <v>2425.24</v>
      </c>
    </row>
    <row r="53" spans="2:7" ht="16.5" customHeight="1">
      <c r="B53" s="14"/>
      <c r="C53" s="18"/>
      <c r="D53" s="5" t="s">
        <v>38</v>
      </c>
      <c r="E53" s="6" t="s">
        <v>39</v>
      </c>
      <c r="F53" s="40">
        <v>800</v>
      </c>
      <c r="G53" s="40">
        <v>420.76</v>
      </c>
    </row>
    <row r="54" spans="2:7" ht="16.5" customHeight="1">
      <c r="B54" s="13"/>
      <c r="C54" s="17" t="s">
        <v>59</v>
      </c>
      <c r="D54" s="8"/>
      <c r="E54" s="9" t="s">
        <v>60</v>
      </c>
      <c r="F54" s="39">
        <f>F55+F56+F57+F58</f>
        <v>15000</v>
      </c>
      <c r="G54" s="39">
        <f>G55+G56+G57+G58</f>
        <v>15000</v>
      </c>
    </row>
    <row r="55" spans="2:7" ht="16.5" customHeight="1">
      <c r="B55" s="14"/>
      <c r="C55" s="18"/>
      <c r="D55" s="5" t="s">
        <v>61</v>
      </c>
      <c r="E55" s="6" t="s">
        <v>62</v>
      </c>
      <c r="F55" s="40">
        <v>6300</v>
      </c>
      <c r="G55" s="40">
        <v>6300</v>
      </c>
    </row>
    <row r="56" spans="2:7" ht="16.5" customHeight="1">
      <c r="B56" s="14"/>
      <c r="C56" s="18"/>
      <c r="D56" s="5" t="s">
        <v>36</v>
      </c>
      <c r="E56" s="6" t="s">
        <v>37</v>
      </c>
      <c r="F56" s="40">
        <v>136.6</v>
      </c>
      <c r="G56" s="40">
        <v>136.6</v>
      </c>
    </row>
    <row r="57" spans="2:7" ht="16.5" customHeight="1">
      <c r="B57" s="14"/>
      <c r="C57" s="18"/>
      <c r="D57" s="5" t="s">
        <v>38</v>
      </c>
      <c r="E57" s="6" t="s">
        <v>39</v>
      </c>
      <c r="F57" s="40">
        <v>19.57</v>
      </c>
      <c r="G57" s="40">
        <v>19.57</v>
      </c>
    </row>
    <row r="58" spans="2:7" ht="16.5" customHeight="1" thickBot="1">
      <c r="B58" s="28"/>
      <c r="C58" s="20"/>
      <c r="D58" s="29" t="s">
        <v>63</v>
      </c>
      <c r="E58" s="30" t="s">
        <v>64</v>
      </c>
      <c r="F58" s="42">
        <v>8543.83</v>
      </c>
      <c r="G58" s="42">
        <v>8543.83</v>
      </c>
    </row>
    <row r="59" spans="2:7" ht="22.5" customHeight="1">
      <c r="B59" s="12" t="s">
        <v>65</v>
      </c>
      <c r="C59" s="16"/>
      <c r="D59" s="3"/>
      <c r="E59" s="4" t="s">
        <v>66</v>
      </c>
      <c r="F59" s="41">
        <f>F60</f>
        <v>3392677</v>
      </c>
      <c r="G59" s="41">
        <f>G60</f>
        <v>1842420.3100000003</v>
      </c>
    </row>
    <row r="60" spans="2:7" ht="16.5" customHeight="1">
      <c r="B60" s="13"/>
      <c r="C60" s="17" t="s">
        <v>67</v>
      </c>
      <c r="D60" s="8"/>
      <c r="E60" s="9" t="s">
        <v>68</v>
      </c>
      <c r="F60" s="39">
        <f>SUM(F61:F82)</f>
        <v>3392677</v>
      </c>
      <c r="G60" s="39">
        <f>SUM(G61:G82)</f>
        <v>1842420.3100000003</v>
      </c>
    </row>
    <row r="61" spans="2:7" ht="16.5" customHeight="1">
      <c r="B61" s="13"/>
      <c r="C61" s="18"/>
      <c r="D61" s="52" t="s">
        <v>100</v>
      </c>
      <c r="E61" s="53" t="s">
        <v>101</v>
      </c>
      <c r="F61" s="54">
        <v>3000</v>
      </c>
      <c r="G61" s="54">
        <v>46.01</v>
      </c>
    </row>
    <row r="62" spans="2:10" ht="25.5" customHeight="1">
      <c r="B62" s="14"/>
      <c r="C62" s="18"/>
      <c r="D62" s="5" t="s">
        <v>69</v>
      </c>
      <c r="E62" s="6" t="s">
        <v>70</v>
      </c>
      <c r="F62" s="40">
        <v>164000</v>
      </c>
      <c r="G62" s="40">
        <v>87858.29</v>
      </c>
      <c r="H62" s="51"/>
      <c r="I62" s="51"/>
      <c r="J62" s="51"/>
    </row>
    <row r="63" spans="2:10" ht="16.5" customHeight="1">
      <c r="B63" s="14"/>
      <c r="C63" s="18"/>
      <c r="D63" s="5" t="s">
        <v>32</v>
      </c>
      <c r="E63" s="6" t="s">
        <v>33</v>
      </c>
      <c r="F63" s="40">
        <v>70100</v>
      </c>
      <c r="G63" s="40">
        <v>30889.66</v>
      </c>
      <c r="H63" s="51"/>
      <c r="I63" s="51"/>
      <c r="J63" s="51"/>
    </row>
    <row r="64" spans="2:10" ht="16.5" customHeight="1">
      <c r="B64" s="14"/>
      <c r="C64" s="18"/>
      <c r="D64" s="5" t="s">
        <v>34</v>
      </c>
      <c r="E64" s="6" t="s">
        <v>35</v>
      </c>
      <c r="F64" s="40">
        <v>5500</v>
      </c>
      <c r="G64" s="40">
        <v>4776.14</v>
      </c>
      <c r="H64" s="51"/>
      <c r="I64" s="51"/>
      <c r="J64" s="51"/>
    </row>
    <row r="65" spans="2:10" ht="21.75" customHeight="1">
      <c r="B65" s="14"/>
      <c r="C65" s="18"/>
      <c r="D65" s="5" t="s">
        <v>71</v>
      </c>
      <c r="E65" s="6" t="s">
        <v>72</v>
      </c>
      <c r="F65" s="40">
        <v>2226115.63</v>
      </c>
      <c r="G65" s="40">
        <v>1105077.8</v>
      </c>
      <c r="H65" s="51"/>
      <c r="I65" s="51"/>
      <c r="J65" s="51"/>
    </row>
    <row r="66" spans="2:10" ht="24" customHeight="1">
      <c r="B66" s="14"/>
      <c r="C66" s="18"/>
      <c r="D66" s="5" t="s">
        <v>73</v>
      </c>
      <c r="E66" s="6" t="s">
        <v>74</v>
      </c>
      <c r="F66" s="40">
        <v>53813.37</v>
      </c>
      <c r="G66" s="40">
        <v>38539.37</v>
      </c>
      <c r="H66" s="51"/>
      <c r="I66" s="51"/>
      <c r="J66" s="51"/>
    </row>
    <row r="67" spans="2:10" ht="25.5" customHeight="1">
      <c r="B67" s="14"/>
      <c r="C67" s="18"/>
      <c r="D67" s="5" t="s">
        <v>75</v>
      </c>
      <c r="E67" s="6" t="s">
        <v>76</v>
      </c>
      <c r="F67" s="40">
        <v>178850</v>
      </c>
      <c r="G67" s="40">
        <v>178783.28</v>
      </c>
      <c r="H67" s="51"/>
      <c r="I67" s="51"/>
      <c r="J67" s="51"/>
    </row>
    <row r="68" spans="2:10" ht="16.5" customHeight="1">
      <c r="B68" s="14"/>
      <c r="C68" s="18"/>
      <c r="D68" s="5" t="s">
        <v>36</v>
      </c>
      <c r="E68" s="6" t="s">
        <v>37</v>
      </c>
      <c r="F68" s="40">
        <v>13710</v>
      </c>
      <c r="G68" s="40">
        <v>5946.41</v>
      </c>
      <c r="H68" s="51"/>
      <c r="I68" s="51"/>
      <c r="J68" s="51"/>
    </row>
    <row r="69" spans="2:10" ht="16.5" customHeight="1">
      <c r="B69" s="14"/>
      <c r="C69" s="18"/>
      <c r="D69" s="5" t="s">
        <v>38</v>
      </c>
      <c r="E69" s="6" t="s">
        <v>39</v>
      </c>
      <c r="F69" s="40">
        <v>2200</v>
      </c>
      <c r="G69" s="40">
        <v>767.68</v>
      </c>
      <c r="H69" s="51"/>
      <c r="I69" s="51"/>
      <c r="J69" s="51"/>
    </row>
    <row r="70" spans="2:10" ht="21" customHeight="1">
      <c r="B70" s="14"/>
      <c r="C70" s="18"/>
      <c r="D70" s="5" t="s">
        <v>77</v>
      </c>
      <c r="E70" s="6" t="s">
        <v>78</v>
      </c>
      <c r="F70" s="40">
        <v>410388</v>
      </c>
      <c r="G70" s="40">
        <v>276751.78</v>
      </c>
      <c r="H70" s="51"/>
      <c r="I70" s="51"/>
      <c r="J70" s="51"/>
    </row>
    <row r="71" spans="2:10" ht="16.5" customHeight="1">
      <c r="B71" s="14"/>
      <c r="C71" s="18"/>
      <c r="D71" s="5" t="s">
        <v>14</v>
      </c>
      <c r="E71" s="6" t="s">
        <v>15</v>
      </c>
      <c r="F71" s="40">
        <v>108000</v>
      </c>
      <c r="G71" s="40">
        <v>43324.37</v>
      </c>
      <c r="H71" s="51"/>
      <c r="I71" s="51"/>
      <c r="J71" s="51"/>
    </row>
    <row r="72" spans="2:10" ht="16.5" customHeight="1">
      <c r="B72" s="14"/>
      <c r="C72" s="18"/>
      <c r="D72" s="5" t="s">
        <v>79</v>
      </c>
      <c r="E72" s="6" t="s">
        <v>80</v>
      </c>
      <c r="F72" s="40">
        <v>8000</v>
      </c>
      <c r="G72" s="40">
        <v>1636.75</v>
      </c>
      <c r="H72" s="51"/>
      <c r="I72" s="51"/>
      <c r="J72" s="51"/>
    </row>
    <row r="73" spans="2:10" ht="16.5" customHeight="1">
      <c r="B73" s="14"/>
      <c r="C73" s="18"/>
      <c r="D73" s="5" t="s">
        <v>16</v>
      </c>
      <c r="E73" s="6" t="s">
        <v>17</v>
      </c>
      <c r="F73" s="40">
        <v>30000</v>
      </c>
      <c r="G73" s="40">
        <v>16476.13</v>
      </c>
      <c r="H73" s="51"/>
      <c r="I73" s="51"/>
      <c r="J73" s="51"/>
    </row>
    <row r="74" spans="2:10" ht="16.5" customHeight="1">
      <c r="B74" s="14"/>
      <c r="C74" s="18"/>
      <c r="D74" s="5" t="s">
        <v>81</v>
      </c>
      <c r="E74" s="6" t="s">
        <v>82</v>
      </c>
      <c r="F74" s="40">
        <v>20000</v>
      </c>
      <c r="G74" s="40">
        <v>8521.77</v>
      </c>
      <c r="H74" s="51"/>
      <c r="I74" s="51"/>
      <c r="J74" s="51"/>
    </row>
    <row r="75" spans="2:10" ht="16.5" customHeight="1">
      <c r="B75" s="14"/>
      <c r="C75" s="18"/>
      <c r="D75" s="5" t="s">
        <v>40</v>
      </c>
      <c r="E75" s="6" t="s">
        <v>41</v>
      </c>
      <c r="F75" s="40">
        <v>18000</v>
      </c>
      <c r="G75" s="40">
        <v>0</v>
      </c>
      <c r="H75" s="51"/>
      <c r="I75" s="51"/>
      <c r="J75" s="51"/>
    </row>
    <row r="76" spans="2:10" ht="16.5" customHeight="1">
      <c r="B76" s="14"/>
      <c r="C76" s="18"/>
      <c r="D76" s="5" t="s">
        <v>8</v>
      </c>
      <c r="E76" s="6" t="s">
        <v>9</v>
      </c>
      <c r="F76" s="40">
        <v>29000</v>
      </c>
      <c r="G76" s="40">
        <v>21135.87</v>
      </c>
      <c r="H76" s="51"/>
      <c r="I76" s="51"/>
      <c r="J76" s="51"/>
    </row>
    <row r="77" spans="2:10" ht="25.5" customHeight="1">
      <c r="B77" s="14"/>
      <c r="C77" s="18"/>
      <c r="D77" s="5" t="s">
        <v>42</v>
      </c>
      <c r="E77" s="6" t="s">
        <v>99</v>
      </c>
      <c r="F77" s="40">
        <v>12000</v>
      </c>
      <c r="G77" s="40">
        <v>4110.69</v>
      </c>
      <c r="H77" s="51"/>
      <c r="I77" s="51"/>
      <c r="J77" s="51"/>
    </row>
    <row r="78" spans="2:10" ht="16.5" customHeight="1">
      <c r="B78" s="14"/>
      <c r="C78" s="18"/>
      <c r="D78" s="5" t="s">
        <v>47</v>
      </c>
      <c r="E78" s="6" t="s">
        <v>48</v>
      </c>
      <c r="F78" s="40">
        <v>4000</v>
      </c>
      <c r="G78" s="40">
        <v>1493.6</v>
      </c>
      <c r="H78" s="51"/>
      <c r="I78" s="51"/>
      <c r="J78" s="51"/>
    </row>
    <row r="79" spans="2:10" ht="16.5" customHeight="1">
      <c r="B79" s="14"/>
      <c r="C79" s="18"/>
      <c r="D79" s="5" t="s">
        <v>18</v>
      </c>
      <c r="E79" s="6" t="s">
        <v>19</v>
      </c>
      <c r="F79" s="40">
        <v>12000</v>
      </c>
      <c r="G79" s="40">
        <v>2830</v>
      </c>
      <c r="H79" s="51"/>
      <c r="I79" s="51"/>
      <c r="J79" s="51"/>
    </row>
    <row r="80" spans="2:10" ht="16.5" customHeight="1">
      <c r="B80" s="14"/>
      <c r="C80" s="18"/>
      <c r="D80" s="5" t="s">
        <v>49</v>
      </c>
      <c r="E80" s="6" t="s">
        <v>50</v>
      </c>
      <c r="F80" s="40">
        <v>3000</v>
      </c>
      <c r="G80" s="40">
        <v>2942.67</v>
      </c>
      <c r="H80" s="51"/>
      <c r="I80" s="51"/>
      <c r="J80" s="51"/>
    </row>
    <row r="81" spans="2:10" ht="16.5" customHeight="1">
      <c r="B81" s="14"/>
      <c r="C81" s="18"/>
      <c r="D81" s="50" t="s">
        <v>20</v>
      </c>
      <c r="E81" s="49" t="s">
        <v>21</v>
      </c>
      <c r="F81" s="40">
        <v>16000</v>
      </c>
      <c r="G81" s="40">
        <v>7910</v>
      </c>
      <c r="H81" s="51"/>
      <c r="I81" s="51"/>
      <c r="J81" s="51"/>
    </row>
    <row r="82" spans="2:10" ht="16.5" customHeight="1">
      <c r="B82" s="14"/>
      <c r="C82" s="18"/>
      <c r="D82" s="71" t="s">
        <v>83</v>
      </c>
      <c r="E82" s="7" t="s">
        <v>84</v>
      </c>
      <c r="F82" s="44">
        <v>5000</v>
      </c>
      <c r="G82" s="40">
        <v>2602.04</v>
      </c>
      <c r="H82" s="51"/>
      <c r="I82" s="51"/>
      <c r="J82" s="51"/>
    </row>
    <row r="83" spans="1:168" s="60" customFormat="1" ht="16.5" customHeight="1">
      <c r="A83" s="77"/>
      <c r="B83" s="72" t="s">
        <v>115</v>
      </c>
      <c r="C83" s="73"/>
      <c r="D83" s="73"/>
      <c r="E83" s="74" t="s">
        <v>116</v>
      </c>
      <c r="F83" s="75">
        <f>F84</f>
        <v>123600</v>
      </c>
      <c r="G83" s="70">
        <f>G84</f>
        <v>56586.9</v>
      </c>
      <c r="H83" s="78"/>
      <c r="I83" s="78"/>
      <c r="J83" s="78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</row>
    <row r="84" spans="1:168" s="61" customFormat="1" ht="16.5" customHeight="1">
      <c r="A84" s="77"/>
      <c r="B84" s="76"/>
      <c r="C84" s="83" t="s">
        <v>117</v>
      </c>
      <c r="D84" s="84"/>
      <c r="E84" s="85" t="s">
        <v>118</v>
      </c>
      <c r="F84" s="86">
        <f>F85+F86+F87+F88+F89+F90+F91</f>
        <v>123600</v>
      </c>
      <c r="G84" s="43">
        <f>G85+G86+G87+G88+G89+G90+G91</f>
        <v>56586.9</v>
      </c>
      <c r="H84" s="78"/>
      <c r="I84" s="78"/>
      <c r="J84" s="78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</row>
    <row r="85" spans="2:10" ht="46.5" customHeight="1">
      <c r="B85" s="14"/>
      <c r="C85" s="18"/>
      <c r="D85" s="5" t="s">
        <v>119</v>
      </c>
      <c r="E85" s="49" t="s">
        <v>120</v>
      </c>
      <c r="F85" s="40">
        <v>59946</v>
      </c>
      <c r="G85" s="40">
        <v>29973</v>
      </c>
      <c r="H85" s="51"/>
      <c r="I85" s="51"/>
      <c r="J85" s="51"/>
    </row>
    <row r="86" spans="2:10" ht="16.5" customHeight="1">
      <c r="B86" s="14"/>
      <c r="C86" s="18"/>
      <c r="D86" s="5" t="s">
        <v>30</v>
      </c>
      <c r="E86" s="49" t="s">
        <v>31</v>
      </c>
      <c r="F86" s="40">
        <v>1800</v>
      </c>
      <c r="G86" s="40">
        <v>900</v>
      </c>
      <c r="H86" s="51"/>
      <c r="I86" s="51"/>
      <c r="J86" s="51"/>
    </row>
    <row r="87" spans="2:10" ht="16.5" customHeight="1">
      <c r="B87" s="14"/>
      <c r="C87" s="18"/>
      <c r="D87" s="5" t="s">
        <v>36</v>
      </c>
      <c r="E87" s="49" t="s">
        <v>37</v>
      </c>
      <c r="F87" s="40">
        <v>2044.8</v>
      </c>
      <c r="G87" s="40">
        <v>883.44</v>
      </c>
      <c r="H87" s="51"/>
      <c r="I87" s="51"/>
      <c r="J87" s="51"/>
    </row>
    <row r="88" spans="2:10" ht="16.5" customHeight="1">
      <c r="B88" s="14"/>
      <c r="C88" s="18"/>
      <c r="D88" s="5" t="s">
        <v>38</v>
      </c>
      <c r="E88" s="49" t="s">
        <v>39</v>
      </c>
      <c r="F88" s="40">
        <v>44.16</v>
      </c>
      <c r="G88" s="40">
        <v>22.06</v>
      </c>
      <c r="H88" s="51"/>
      <c r="I88" s="51"/>
      <c r="J88" s="51"/>
    </row>
    <row r="89" spans="2:10" ht="16.5" customHeight="1">
      <c r="B89" s="14"/>
      <c r="C89" s="18"/>
      <c r="D89" s="5" t="s">
        <v>63</v>
      </c>
      <c r="E89" s="49" t="s">
        <v>110</v>
      </c>
      <c r="F89" s="40">
        <v>10158</v>
      </c>
      <c r="G89" s="40">
        <v>4266.36</v>
      </c>
      <c r="H89" s="51"/>
      <c r="I89" s="51"/>
      <c r="J89" s="51"/>
    </row>
    <row r="90" spans="2:10" ht="16.5" customHeight="1">
      <c r="B90" s="14"/>
      <c r="C90" s="18"/>
      <c r="D90" s="5" t="s">
        <v>14</v>
      </c>
      <c r="E90" s="49" t="s">
        <v>15</v>
      </c>
      <c r="F90" s="40">
        <v>1056.04</v>
      </c>
      <c r="G90" s="40">
        <v>535.87</v>
      </c>
      <c r="H90" s="51"/>
      <c r="I90" s="51"/>
      <c r="J90" s="51"/>
    </row>
    <row r="91" spans="2:10" ht="16.5" customHeight="1">
      <c r="B91" s="14"/>
      <c r="C91" s="18"/>
      <c r="D91" s="5" t="s">
        <v>8</v>
      </c>
      <c r="E91" s="49" t="s">
        <v>9</v>
      </c>
      <c r="F91" s="40">
        <v>48551</v>
      </c>
      <c r="G91" s="40">
        <v>20006.17</v>
      </c>
      <c r="H91" s="51"/>
      <c r="I91" s="51"/>
      <c r="J91" s="51"/>
    </row>
    <row r="92" spans="2:10" ht="18" customHeight="1">
      <c r="B92" s="55" t="s">
        <v>102</v>
      </c>
      <c r="C92" s="16"/>
      <c r="D92" s="3"/>
      <c r="E92" s="56" t="s">
        <v>103</v>
      </c>
      <c r="F92" s="41">
        <f>F93+F96</f>
        <v>14621.27</v>
      </c>
      <c r="G92" s="41">
        <f>G93</f>
        <v>0</v>
      </c>
      <c r="H92" s="51"/>
      <c r="I92" s="51"/>
      <c r="J92" s="51"/>
    </row>
    <row r="93" spans="2:10" ht="21.75" customHeight="1">
      <c r="B93" s="13"/>
      <c r="C93" s="57" t="s">
        <v>104</v>
      </c>
      <c r="D93" s="10"/>
      <c r="E93" s="11" t="s">
        <v>105</v>
      </c>
      <c r="F93" s="39">
        <f>F94+F95</f>
        <v>7664.09</v>
      </c>
      <c r="G93" s="39">
        <f>G94</f>
        <v>0</v>
      </c>
      <c r="H93" s="51"/>
      <c r="I93" s="51"/>
      <c r="J93" s="51"/>
    </row>
    <row r="94" spans="2:10" ht="35.25" customHeight="1">
      <c r="B94" s="14"/>
      <c r="C94" s="18"/>
      <c r="D94" s="50" t="s">
        <v>121</v>
      </c>
      <c r="E94" s="6" t="s">
        <v>122</v>
      </c>
      <c r="F94" s="40">
        <v>5183.34</v>
      </c>
      <c r="G94" s="40">
        <v>0</v>
      </c>
      <c r="H94" s="51"/>
      <c r="I94" s="51"/>
      <c r="J94" s="51"/>
    </row>
    <row r="95" spans="2:10" ht="20.25" customHeight="1">
      <c r="B95" s="14"/>
      <c r="C95" s="18"/>
      <c r="D95" s="50" t="s">
        <v>106</v>
      </c>
      <c r="E95" s="49" t="s">
        <v>123</v>
      </c>
      <c r="F95" s="40">
        <v>2480.75</v>
      </c>
      <c r="G95" s="40">
        <v>0</v>
      </c>
      <c r="H95" s="51"/>
      <c r="I95" s="51"/>
      <c r="J95" s="51"/>
    </row>
    <row r="96" spans="2:10" ht="22.5" customHeight="1">
      <c r="B96" s="14"/>
      <c r="C96" s="57" t="s">
        <v>107</v>
      </c>
      <c r="D96" s="10"/>
      <c r="E96" s="11" t="s">
        <v>108</v>
      </c>
      <c r="F96" s="39">
        <f>F97+F98</f>
        <v>6957.18</v>
      </c>
      <c r="G96" s="39">
        <f>G97</f>
        <v>0</v>
      </c>
      <c r="H96" s="51"/>
      <c r="I96" s="51"/>
      <c r="J96" s="51"/>
    </row>
    <row r="97" spans="2:10" ht="42" customHeight="1">
      <c r="B97" s="14"/>
      <c r="C97" s="18"/>
      <c r="D97" s="50" t="s">
        <v>121</v>
      </c>
      <c r="E97" s="6" t="s">
        <v>122</v>
      </c>
      <c r="F97" s="40">
        <v>1116.31</v>
      </c>
      <c r="G97" s="40">
        <v>0</v>
      </c>
      <c r="H97" s="51"/>
      <c r="I97" s="51"/>
      <c r="J97" s="51"/>
    </row>
    <row r="98" spans="2:10" ht="21" customHeight="1">
      <c r="B98" s="14"/>
      <c r="C98" s="18"/>
      <c r="D98" s="50" t="s">
        <v>106</v>
      </c>
      <c r="E98" s="49" t="s">
        <v>123</v>
      </c>
      <c r="F98" s="40">
        <v>5840.87</v>
      </c>
      <c r="G98" s="40">
        <v>0</v>
      </c>
      <c r="H98" s="51"/>
      <c r="I98" s="51"/>
      <c r="J98" s="51"/>
    </row>
    <row r="99" spans="2:7" ht="16.5" customHeight="1">
      <c r="B99" s="12" t="s">
        <v>85</v>
      </c>
      <c r="C99" s="16"/>
      <c r="D99" s="3"/>
      <c r="E99" s="4" t="s">
        <v>86</v>
      </c>
      <c r="F99" s="41">
        <f>F100</f>
        <v>1600121</v>
      </c>
      <c r="G99" s="41">
        <f>G100</f>
        <v>758953.53</v>
      </c>
    </row>
    <row r="100" spans="2:7" ht="30" customHeight="1">
      <c r="B100" s="13"/>
      <c r="C100" s="17" t="s">
        <v>87</v>
      </c>
      <c r="D100" s="8"/>
      <c r="E100" s="9" t="s">
        <v>88</v>
      </c>
      <c r="F100" s="39">
        <f>F101</f>
        <v>1600121</v>
      </c>
      <c r="G100" s="39">
        <f>G101</f>
        <v>758953.53</v>
      </c>
    </row>
    <row r="101" spans="2:7" ht="16.5" customHeight="1">
      <c r="B101" s="14"/>
      <c r="C101" s="18"/>
      <c r="D101" s="5" t="s">
        <v>89</v>
      </c>
      <c r="E101" s="6" t="s">
        <v>90</v>
      </c>
      <c r="F101" s="40">
        <v>1600121</v>
      </c>
      <c r="G101" s="40">
        <v>758953.53</v>
      </c>
    </row>
    <row r="102" spans="1:26" s="77" customFormat="1" ht="16.5" customHeight="1">
      <c r="A102"/>
      <c r="B102" s="12" t="s">
        <v>91</v>
      </c>
      <c r="C102" s="16"/>
      <c r="D102" s="3"/>
      <c r="E102" s="4" t="s">
        <v>92</v>
      </c>
      <c r="F102" s="41">
        <f>F109+F103</f>
        <v>656614</v>
      </c>
      <c r="G102" s="41">
        <f>G109+G103</f>
        <v>288946.01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7" s="77" customFormat="1" ht="16.5" customHeight="1">
      <c r="B103" s="79"/>
      <c r="C103" s="19" t="s">
        <v>126</v>
      </c>
      <c r="D103" s="57"/>
      <c r="E103" s="11" t="s">
        <v>127</v>
      </c>
      <c r="F103" s="43">
        <f>F104+F105+F106+F107+F108</f>
        <v>295000</v>
      </c>
      <c r="G103" s="43">
        <f>G104+G105+G106+G108+G107</f>
        <v>106163.94</v>
      </c>
    </row>
    <row r="104" spans="2:7" s="58" customFormat="1" ht="16.5" customHeight="1">
      <c r="B104" s="63"/>
      <c r="C104" s="80"/>
      <c r="D104" s="50" t="s">
        <v>124</v>
      </c>
      <c r="E104" s="49" t="s">
        <v>125</v>
      </c>
      <c r="F104" s="62">
        <v>292050</v>
      </c>
      <c r="G104" s="62">
        <v>105112.94</v>
      </c>
    </row>
    <row r="105" spans="2:7" s="58" customFormat="1" ht="16.5" customHeight="1">
      <c r="B105" s="63"/>
      <c r="C105" s="81"/>
      <c r="D105" s="50" t="s">
        <v>30</v>
      </c>
      <c r="E105" s="6" t="s">
        <v>31</v>
      </c>
      <c r="F105" s="62">
        <v>2250</v>
      </c>
      <c r="G105" s="62">
        <v>750</v>
      </c>
    </row>
    <row r="106" spans="2:7" s="58" customFormat="1" ht="16.5" customHeight="1">
      <c r="B106" s="63"/>
      <c r="C106" s="81"/>
      <c r="D106" s="50" t="s">
        <v>36</v>
      </c>
      <c r="E106" s="6" t="s">
        <v>37</v>
      </c>
      <c r="F106" s="62">
        <v>392.85</v>
      </c>
      <c r="G106" s="62">
        <v>130.95</v>
      </c>
    </row>
    <row r="107" spans="2:7" s="58" customFormat="1" ht="16.5" customHeight="1">
      <c r="B107" s="63"/>
      <c r="C107" s="81"/>
      <c r="D107" s="50" t="s">
        <v>38</v>
      </c>
      <c r="E107" s="6" t="s">
        <v>39</v>
      </c>
      <c r="F107" s="62">
        <v>50.25</v>
      </c>
      <c r="G107" s="62">
        <v>14.7</v>
      </c>
    </row>
    <row r="108" spans="2:7" s="58" customFormat="1" ht="16.5" customHeight="1">
      <c r="B108" s="63"/>
      <c r="C108" s="82"/>
      <c r="D108" s="50" t="s">
        <v>14</v>
      </c>
      <c r="E108" s="6" t="s">
        <v>15</v>
      </c>
      <c r="F108" s="62">
        <v>256.9</v>
      </c>
      <c r="G108" s="62">
        <v>155.35</v>
      </c>
    </row>
    <row r="109" spans="2:7" ht="21.75" customHeight="1">
      <c r="B109" s="13"/>
      <c r="C109" s="19" t="s">
        <v>93</v>
      </c>
      <c r="D109" s="10"/>
      <c r="E109" s="11" t="s">
        <v>94</v>
      </c>
      <c r="F109" s="43">
        <f>SUM(F110:F123)</f>
        <v>361614</v>
      </c>
      <c r="G109" s="43">
        <f>SUM(G110:G123)</f>
        <v>182782.07</v>
      </c>
    </row>
    <row r="110" spans="2:10" ht="16.5" customHeight="1">
      <c r="B110" s="14"/>
      <c r="C110" s="18"/>
      <c r="D110" s="5" t="s">
        <v>30</v>
      </c>
      <c r="E110" s="6" t="s">
        <v>31</v>
      </c>
      <c r="F110" s="40">
        <v>258198.79</v>
      </c>
      <c r="G110" s="40">
        <v>118180.6</v>
      </c>
      <c r="H110" s="51"/>
      <c r="I110" s="51"/>
      <c r="J110" s="51"/>
    </row>
    <row r="111" spans="2:10" ht="16.5" customHeight="1">
      <c r="B111" s="14"/>
      <c r="C111" s="18"/>
      <c r="D111" s="5" t="s">
        <v>34</v>
      </c>
      <c r="E111" s="6" t="s">
        <v>35</v>
      </c>
      <c r="F111" s="40">
        <v>18123.32</v>
      </c>
      <c r="G111" s="40">
        <v>18123.32</v>
      </c>
      <c r="H111" s="51"/>
      <c r="I111" s="51"/>
      <c r="J111" s="51"/>
    </row>
    <row r="112" spans="2:10" ht="16.5" customHeight="1">
      <c r="B112" s="14"/>
      <c r="C112" s="18"/>
      <c r="D112" s="5" t="s">
        <v>36</v>
      </c>
      <c r="E112" s="6" t="s">
        <v>37</v>
      </c>
      <c r="F112" s="40">
        <v>44934.07</v>
      </c>
      <c r="G112" s="40">
        <v>23663.8</v>
      </c>
      <c r="H112" s="51"/>
      <c r="I112" s="51"/>
      <c r="J112" s="51"/>
    </row>
    <row r="113" spans="2:10" ht="16.5" customHeight="1">
      <c r="B113" s="14"/>
      <c r="C113" s="18"/>
      <c r="D113" s="5" t="s">
        <v>38</v>
      </c>
      <c r="E113" s="6" t="s">
        <v>39</v>
      </c>
      <c r="F113" s="40">
        <v>6077.82</v>
      </c>
      <c r="G113" s="40">
        <v>2693.97</v>
      </c>
      <c r="H113" s="51"/>
      <c r="I113" s="51"/>
      <c r="J113" s="51"/>
    </row>
    <row r="114" spans="2:10" ht="16.5" customHeight="1">
      <c r="B114" s="14"/>
      <c r="C114" s="18"/>
      <c r="D114" s="50" t="s">
        <v>63</v>
      </c>
      <c r="E114" s="49" t="s">
        <v>64</v>
      </c>
      <c r="F114" s="40">
        <v>100</v>
      </c>
      <c r="G114" s="40">
        <v>0</v>
      </c>
      <c r="H114" s="51"/>
      <c r="I114" s="51"/>
      <c r="J114" s="51"/>
    </row>
    <row r="115" spans="2:10" ht="16.5" customHeight="1">
      <c r="B115" s="14"/>
      <c r="C115" s="18"/>
      <c r="D115" s="50" t="s">
        <v>14</v>
      </c>
      <c r="E115" s="6" t="s">
        <v>15</v>
      </c>
      <c r="F115" s="40">
        <v>3279</v>
      </c>
      <c r="G115" s="40">
        <v>1155.36</v>
      </c>
      <c r="H115" s="51"/>
      <c r="I115" s="51"/>
      <c r="J115" s="51"/>
    </row>
    <row r="116" spans="2:10" ht="16.5" customHeight="1">
      <c r="B116" s="14"/>
      <c r="C116" s="18"/>
      <c r="D116" s="5" t="s">
        <v>97</v>
      </c>
      <c r="E116" s="49" t="s">
        <v>98</v>
      </c>
      <c r="F116" s="40">
        <v>1483</v>
      </c>
      <c r="G116" s="40">
        <v>787.79</v>
      </c>
      <c r="H116" s="51"/>
      <c r="I116" s="51"/>
      <c r="J116" s="51"/>
    </row>
    <row r="117" spans="2:10" ht="16.5" customHeight="1">
      <c r="B117" s="14"/>
      <c r="C117" s="18"/>
      <c r="D117" s="5" t="s">
        <v>16</v>
      </c>
      <c r="E117" s="6" t="s">
        <v>17</v>
      </c>
      <c r="F117" s="40">
        <v>11100</v>
      </c>
      <c r="G117" s="40">
        <v>7532.16</v>
      </c>
      <c r="H117" s="51"/>
      <c r="I117" s="51"/>
      <c r="J117" s="51"/>
    </row>
    <row r="118" spans="2:10" ht="16.5" customHeight="1">
      <c r="B118" s="14"/>
      <c r="C118" s="18"/>
      <c r="D118" s="5" t="s">
        <v>40</v>
      </c>
      <c r="E118" s="6" t="s">
        <v>41</v>
      </c>
      <c r="F118" s="40">
        <v>296</v>
      </c>
      <c r="G118" s="40">
        <v>186.67</v>
      </c>
      <c r="H118" s="51"/>
      <c r="I118" s="51"/>
      <c r="J118" s="51"/>
    </row>
    <row r="119" spans="2:10" ht="16.5" customHeight="1">
      <c r="B119" s="14"/>
      <c r="C119" s="18"/>
      <c r="D119" s="5" t="s">
        <v>8</v>
      </c>
      <c r="E119" s="6" t="s">
        <v>9</v>
      </c>
      <c r="F119" s="40">
        <v>4530</v>
      </c>
      <c r="G119" s="40">
        <v>2144.85</v>
      </c>
      <c r="H119" s="51"/>
      <c r="I119" s="51"/>
      <c r="J119" s="51"/>
    </row>
    <row r="120" spans="2:10" ht="19.5" customHeight="1">
      <c r="B120" s="14"/>
      <c r="C120" s="18"/>
      <c r="D120" s="50" t="s">
        <v>42</v>
      </c>
      <c r="E120" s="49" t="s">
        <v>109</v>
      </c>
      <c r="F120" s="40">
        <v>1020</v>
      </c>
      <c r="G120" s="40">
        <v>289.69</v>
      </c>
      <c r="H120" s="51"/>
      <c r="I120" s="51"/>
      <c r="J120" s="51"/>
    </row>
    <row r="121" spans="2:10" ht="16.5" customHeight="1">
      <c r="B121" s="14"/>
      <c r="C121" s="18"/>
      <c r="D121" s="5" t="s">
        <v>47</v>
      </c>
      <c r="E121" s="7" t="s">
        <v>48</v>
      </c>
      <c r="F121" s="44">
        <v>260</v>
      </c>
      <c r="G121" s="44">
        <v>0</v>
      </c>
      <c r="H121" s="51"/>
      <c r="I121" s="51"/>
      <c r="J121" s="51"/>
    </row>
    <row r="122" spans="2:10" ht="16.5" customHeight="1">
      <c r="B122" s="14"/>
      <c r="C122" s="36"/>
      <c r="D122" s="35" t="s">
        <v>49</v>
      </c>
      <c r="E122" s="34" t="s">
        <v>50</v>
      </c>
      <c r="F122" s="45">
        <v>8752</v>
      </c>
      <c r="G122" s="46">
        <v>6564</v>
      </c>
      <c r="H122" s="51"/>
      <c r="I122" s="51"/>
      <c r="J122" s="51"/>
    </row>
    <row r="123" spans="2:10" ht="16.5" customHeight="1" thickBot="1">
      <c r="B123" s="14"/>
      <c r="C123" s="37"/>
      <c r="D123" s="33" t="s">
        <v>53</v>
      </c>
      <c r="E123" s="6" t="s">
        <v>54</v>
      </c>
      <c r="F123" s="47">
        <v>3460</v>
      </c>
      <c r="G123" s="47">
        <v>1459.86</v>
      </c>
      <c r="H123" s="51"/>
      <c r="I123" s="51"/>
      <c r="J123" s="51"/>
    </row>
    <row r="124" spans="2:7" ht="23.25" customHeight="1" thickBot="1">
      <c r="B124" s="64" t="s">
        <v>95</v>
      </c>
      <c r="C124" s="65"/>
      <c r="D124" s="66"/>
      <c r="E124" s="65"/>
      <c r="F124" s="48">
        <f>F6+F9+F22+F48+F59+F92+F99+F102+F83</f>
        <v>6324598.27</v>
      </c>
      <c r="G124" s="48">
        <f>G6+G9+G22+G48+G59+G92+G99+G102+G83</f>
        <v>3177873.1999999997</v>
      </c>
    </row>
  </sheetData>
  <sheetProtection/>
  <mergeCells count="4">
    <mergeCell ref="B124:E124"/>
    <mergeCell ref="B2:H2"/>
    <mergeCell ref="B3:G3"/>
    <mergeCell ref="C104:C10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2016-07-29T05:32:15Z</cp:lastPrinted>
  <dcterms:created xsi:type="dcterms:W3CDTF">2012-07-25T11:09:37Z</dcterms:created>
  <dcterms:modified xsi:type="dcterms:W3CDTF">2016-07-29T05:32:30Z</dcterms:modified>
  <cp:category/>
  <cp:version/>
  <cp:contentType/>
  <cp:contentStatus/>
</cp:coreProperties>
</file>